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G:\Research Support Services\Project Files\C\Canada Research Chairs\_ALLOCATION TRACKING\"/>
    </mc:Choice>
  </mc:AlternateContent>
  <xr:revisionPtr revIDLastSave="0" documentId="13_ncr:1_{50BBC5FE-F3A9-43A0-AAE3-CBF538E3E059}" xr6:coauthVersionLast="45" xr6:coauthVersionMax="45" xr10:uidLastSave="{00000000-0000-0000-0000-000000000000}"/>
  <bookViews>
    <workbookView xWindow="-98" yWindow="-98" windowWidth="20715" windowHeight="13276" tabRatio="901" xr2:uid="{00000000-000D-0000-FFFF-FFFF00000000}"/>
  </bookViews>
  <sheets>
    <sheet name="Guelph-April" sheetId="109" r:id="rId1"/>
    <sheet name="Budget 2018-April" sheetId="110" r:id="rId2"/>
  </sheets>
  <definedNames>
    <definedName name="_xlnm.Print_Area" localSheetId="1">'Budget 2018-April'!$A$1:$S$13</definedName>
    <definedName name="_xlnm.Print_Area" localSheetId="0">'Guelph-April'!$A$1:$P$36</definedName>
    <definedName name="_xlnm.Print_Titles" localSheetId="0">'Guelph-April'!$1:$8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" i="110" l="1"/>
  <c r="Q6" i="110" s="1"/>
  <c r="P8" i="110"/>
  <c r="Q7" i="110"/>
  <c r="P7" i="110"/>
  <c r="P6" i="110" s="1"/>
  <c r="L6" i="110"/>
  <c r="O8" i="109"/>
  <c r="N8" i="109"/>
  <c r="O7" i="109"/>
  <c r="N7" i="109"/>
  <c r="N6" i="109" s="1"/>
  <c r="J6" i="109"/>
  <c r="O6" i="109" l="1"/>
</calcChain>
</file>

<file path=xl/sharedStrings.xml><?xml version="1.0" encoding="utf-8"?>
<sst xmlns="http://schemas.openxmlformats.org/spreadsheetml/2006/main" count="272" uniqueCount="94">
  <si>
    <t>Allocation</t>
  </si>
  <si>
    <t>Utilization</t>
  </si>
  <si>
    <t>Chair allocations as per :</t>
  </si>
  <si>
    <t>Individual Comments</t>
  </si>
  <si>
    <t>Total:</t>
  </si>
  <si>
    <t>Cycle</t>
  </si>
  <si>
    <t>Active
(Yes/No)</t>
  </si>
  <si>
    <t>CIHR</t>
  </si>
  <si>
    <t>Whitfield, Christopher</t>
  </si>
  <si>
    <t>2014-1</t>
  </si>
  <si>
    <t>Not applicable</t>
  </si>
  <si>
    <t xml:space="preserve">Wright, David </t>
  </si>
  <si>
    <t>NSERC</t>
  </si>
  <si>
    <t>Hebert, Paul</t>
  </si>
  <si>
    <t>Svensson, Carl E.</t>
  </si>
  <si>
    <t>Marangoni, Alejandro</t>
  </si>
  <si>
    <t>Parker, Linda</t>
  </si>
  <si>
    <t>2012-1</t>
  </si>
  <si>
    <t>Dutcher, John</t>
  </si>
  <si>
    <t>2012-2</t>
  </si>
  <si>
    <t>Berg, Aaron</t>
  </si>
  <si>
    <t>Greer, Amy L.</t>
  </si>
  <si>
    <t>DeVries, Trevor</t>
  </si>
  <si>
    <t>2014-2</t>
  </si>
  <si>
    <t>Jones, Nina</t>
  </si>
  <si>
    <t>Dunfield, Kari</t>
  </si>
  <si>
    <t>Turetsky, Merritt R.</t>
  </si>
  <si>
    <t>2013-1</t>
  </si>
  <si>
    <t>SSHRC</t>
  </si>
  <si>
    <t>Deveaux, Monique</t>
  </si>
  <si>
    <t>Brown, Susan</t>
  </si>
  <si>
    <t>Fraser, Evan</t>
  </si>
  <si>
    <t>Rice, Carla</t>
  </si>
  <si>
    <t>Renewal</t>
  </si>
  <si>
    <t>New</t>
  </si>
  <si>
    <t>Advancement</t>
  </si>
  <si>
    <t>yes</t>
  </si>
  <si>
    <t>Morrongiello, Barbara A</t>
  </si>
  <si>
    <t>Rogers, Michael</t>
  </si>
  <si>
    <t>2015-2</t>
  </si>
  <si>
    <t>Srinivasan, Sharada</t>
  </si>
  <si>
    <t>2016-1</t>
  </si>
  <si>
    <t>LAST UPDATED BY TIPS:</t>
  </si>
  <si>
    <t>DERNIÈRE MISE À JOUR PAR SPIIE:</t>
  </si>
  <si>
    <t>Allocation des chaires selon:</t>
  </si>
  <si>
    <t>TO BE REMOVED BEFORE POSTING /
RETIRER AVANT LA PUBLICATION</t>
  </si>
  <si>
    <t># Active</t>
  </si>
  <si>
    <t>* Method of Allocating Chairs</t>
  </si>
  <si>
    <t>* Processus d'attribution des chaires</t>
  </si>
  <si>
    <t>Chair #</t>
  </si>
  <si>
    <t>Allocation by
Agency</t>
  </si>
  <si>
    <t>Utilization by
Agency</t>
  </si>
  <si>
    <t>Nomination #</t>
  </si>
  <si>
    <t>Name of Chairholder</t>
  </si>
  <si>
    <t>Type</t>
  </si>
  <si>
    <t>Proposed
Start Date</t>
  </si>
  <si>
    <t>Confirmed
Start Date</t>
  </si>
  <si>
    <t>End Date</t>
  </si>
  <si>
    <t>Final Renewal
submission date</t>
  </si>
  <si>
    <t>Tier 1
Niveau 1</t>
  </si>
  <si>
    <t>Calculation/Utilization History *</t>
  </si>
  <si>
    <t># Chaire</t>
  </si>
  <si>
    <t>Allocation par
Agence</t>
  </si>
  <si>
    <t>Utilisation par
Agence</t>
  </si>
  <si>
    <t># du 
dossier</t>
  </si>
  <si>
    <t>Cyle</t>
  </si>
  <si>
    <t>Date de début
proposée</t>
  </si>
  <si>
    <t>Date de début
confirmée</t>
  </si>
  <si>
    <t>De de fin</t>
  </si>
  <si>
    <t>Active
(oui/non)</t>
  </si>
  <si>
    <t>Date finale - demande
de renouvellement</t>
  </si>
  <si>
    <t>Tier 2
Niveau 2</t>
  </si>
  <si>
    <t>Commentaires individuels</t>
  </si>
  <si>
    <t>Historique des calculs/utilisation *</t>
  </si>
  <si>
    <t>UNIVERSITY OF GUELPH</t>
  </si>
  <si>
    <t>Nom du Candidat</t>
  </si>
  <si>
    <t>Taylor, Graham</t>
  </si>
  <si>
    <t>2017-1</t>
  </si>
  <si>
    <t>Anderson, Kim</t>
  </si>
  <si>
    <t>2017-2</t>
  </si>
  <si>
    <t>Chen, Aicheng A.</t>
  </si>
  <si>
    <t>Allen-Vercoe, Emma</t>
  </si>
  <si>
    <t>2018-1</t>
  </si>
  <si>
    <t>Baes, Christine</t>
  </si>
  <si>
    <t>2018-0195</t>
  </si>
  <si>
    <t>2018-0196</t>
  </si>
  <si>
    <t>2018-0197</t>
  </si>
  <si>
    <t>2018 NEW CHAIRS</t>
  </si>
  <si>
    <t>NOUVELLES CHAIRES 2018</t>
  </si>
  <si>
    <t>Under Review</t>
  </si>
  <si>
    <t>2019-2</t>
  </si>
  <si>
    <t>2019-1</t>
  </si>
  <si>
    <t>April 1st, 2020</t>
  </si>
  <si>
    <t>Le 1er avril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</si>
</sst>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[$-1009]d\-mmm\-yy;@"/>
    <numFmt numFmtId="166" formatCode="[$-1009]mmmm\ d\,\ yyyy;@"/>
  </numFmts>
  <fonts count="20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b/>
      <i/>
      <u/>
      <sz val="12"/>
      <name val="Arial Narrow"/>
      <family val="2"/>
    </font>
    <font>
      <i/>
      <sz val="10"/>
      <name val="Arial Narrow"/>
      <family val="2"/>
    </font>
    <font>
      <i/>
      <sz val="10"/>
      <color indexed="10"/>
      <name val="Arial Narrow"/>
      <family val="2"/>
    </font>
    <font>
      <b/>
      <sz val="7"/>
      <name val="Arial Narrow"/>
      <family val="2"/>
    </font>
    <font>
      <b/>
      <u/>
      <sz val="7"/>
      <name val="Arial Narrow"/>
      <family val="2"/>
    </font>
    <font>
      <i/>
      <u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rgb="FFFF0000"/>
      <name val="Arial Narrow"/>
      <family val="2"/>
    </font>
    <font>
      <sz val="9"/>
      <name val="Arial"/>
      <family val="2"/>
    </font>
    <font>
      <b/>
      <i/>
      <sz val="10"/>
      <color rgb="FFFF0000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i/>
      <u/>
      <sz val="10"/>
      <name val="Arial Narrow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75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Border="1" applyAlignment="1" applyProtection="1">
      <alignment horizontal="left"/>
      <protection locked="0"/>
    </xf>
    <xf numFmtId="165" fontId="4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/>
    <xf numFmtId="49" fontId="5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vertical="center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5" fontId="12" fillId="0" borderId="11" xfId="0" applyNumberFormat="1" applyFont="1" applyFill="1" applyBorder="1" applyAlignment="1" applyProtection="1">
      <alignment horizontal="center" vertical="center"/>
      <protection locked="0"/>
    </xf>
    <xf numFmtId="165" fontId="12" fillId="0" borderId="11" xfId="0" applyNumberFormat="1" applyFont="1" applyFill="1" applyBorder="1" applyAlignment="1" applyProtection="1">
      <alignment horizontal="center" vertical="center"/>
    </xf>
    <xf numFmtId="164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center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15" fontId="11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15" fontId="11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>
      <alignment vertical="center"/>
    </xf>
    <xf numFmtId="164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wrapText="1"/>
    </xf>
    <xf numFmtId="0" fontId="14" fillId="0" borderId="0" xfId="0" applyFont="1" applyBorder="1"/>
    <xf numFmtId="0" fontId="12" fillId="2" borderId="11" xfId="0" applyFont="1" applyFill="1" applyBorder="1" applyAlignment="1" applyProtection="1">
      <alignment vertical="center"/>
      <protection locked="0"/>
    </xf>
    <xf numFmtId="49" fontId="12" fillId="2" borderId="11" xfId="0" applyNumberFormat="1" applyFont="1" applyFill="1" applyBorder="1" applyAlignment="1" applyProtection="1">
      <alignment horizontal="center" vertical="center" wrapText="1"/>
      <protection locked="0"/>
    </xf>
    <xf numFmtId="15" fontId="12" fillId="2" borderId="11" xfId="0" applyNumberFormat="1" applyFont="1" applyFill="1" applyBorder="1" applyAlignment="1" applyProtection="1">
      <alignment horizontal="center" vertical="center"/>
      <protection locked="0"/>
    </xf>
    <xf numFmtId="165" fontId="12" fillId="2" borderId="11" xfId="0" applyNumberFormat="1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</xf>
    <xf numFmtId="164" fontId="1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5" fontId="12" fillId="0" borderId="8" xfId="0" applyNumberFormat="1" applyFont="1" applyFill="1" applyBorder="1" applyAlignment="1" applyProtection="1">
      <alignment horizontal="left" vertical="center" wrapText="1"/>
      <protection locked="0"/>
    </xf>
    <xf numFmtId="15" fontId="1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>
      <alignment vertical="center"/>
    </xf>
    <xf numFmtId="164" fontId="12" fillId="2" borderId="0" xfId="0" applyNumberFormat="1" applyFont="1" applyFill="1" applyBorder="1" applyAlignment="1" applyProtection="1">
      <alignment horizontal="left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14" fontId="12" fillId="0" borderId="11" xfId="0" applyNumberFormat="1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vertical="center"/>
      <protection locked="0"/>
    </xf>
    <xf numFmtId="0" fontId="12" fillId="3" borderId="11" xfId="0" applyFont="1" applyFill="1" applyBorder="1" applyAlignment="1" applyProtection="1">
      <alignment horizontal="center" vertical="center"/>
      <protection locked="0"/>
    </xf>
    <xf numFmtId="49" fontId="12" fillId="3" borderId="11" xfId="0" applyNumberFormat="1" applyFont="1" applyFill="1" applyBorder="1" applyAlignment="1" applyProtection="1">
      <alignment horizontal="center" vertical="center" wrapText="1"/>
      <protection locked="0"/>
    </xf>
    <xf numFmtId="15" fontId="12" fillId="3" borderId="11" xfId="0" applyNumberFormat="1" applyFont="1" applyFill="1" applyBorder="1" applyAlignment="1" applyProtection="1">
      <alignment horizontal="center" vertical="center"/>
      <protection locked="0"/>
    </xf>
    <xf numFmtId="165" fontId="12" fillId="3" borderId="11" xfId="0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164" fontId="12" fillId="2" borderId="0" xfId="0" applyNumberFormat="1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horizontal="right" wrapText="1"/>
    </xf>
    <xf numFmtId="166" fontId="15" fillId="0" borderId="0" xfId="0" applyNumberFormat="1" applyFont="1" applyFill="1" applyBorder="1" applyAlignment="1" applyProtection="1">
      <alignment horizontal="left" wrapText="1"/>
    </xf>
    <xf numFmtId="49" fontId="10" fillId="0" borderId="0" xfId="0" applyNumberFormat="1" applyFont="1" applyFill="1" applyBorder="1" applyAlignment="1" applyProtection="1">
      <alignment wrapText="1"/>
    </xf>
    <xf numFmtId="14" fontId="15" fillId="0" borderId="0" xfId="0" applyNumberFormat="1" applyFont="1" applyFill="1" applyBorder="1" applyAlignment="1" applyProtection="1">
      <alignment horizontal="left" wrapText="1"/>
    </xf>
    <xf numFmtId="49" fontId="10" fillId="0" borderId="0" xfId="0" applyNumberFormat="1" applyFont="1" applyBorder="1" applyAlignment="1" applyProtection="1">
      <alignment horizontal="right"/>
    </xf>
    <xf numFmtId="0" fontId="10" fillId="0" borderId="0" xfId="0" applyFont="1" applyBorder="1" applyAlignment="1" applyProtection="1">
      <alignment wrapText="1"/>
      <protection locked="0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Border="1" applyAlignment="1" applyProtection="1">
      <alignment horizontal="center"/>
    </xf>
    <xf numFmtId="0" fontId="16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 applyAlignment="1" applyProtection="1">
      <alignment horizontal="center"/>
      <protection locked="0"/>
    </xf>
    <xf numFmtId="0" fontId="16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Border="1" applyAlignment="1" applyProtection="1">
      <alignment horizontal="center" wrapText="1"/>
    </xf>
    <xf numFmtId="0" fontId="16" fillId="0" borderId="0" xfId="0" applyNumberFormat="1" applyFont="1" applyFill="1" applyBorder="1" applyAlignment="1" applyProtection="1">
      <alignment horizontal="center" vertical="top" wrapText="1"/>
    </xf>
    <xf numFmtId="0" fontId="17" fillId="0" borderId="0" xfId="0" applyNumberFormat="1" applyFont="1" applyBorder="1" applyAlignment="1">
      <alignment horizontal="center"/>
    </xf>
    <xf numFmtId="0" fontId="2" fillId="0" borderId="2" xfId="0" applyFont="1" applyBorder="1" applyAlignment="1" applyProtection="1">
      <alignment horizontal="center"/>
    </xf>
    <xf numFmtId="0" fontId="19" fillId="0" borderId="0" xfId="1" applyNumberForma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49" fontId="11" fillId="4" borderId="12" xfId="0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 applyProtection="1">
      <alignment horizontal="left" vertical="center" wrapText="1"/>
      <protection locked="0"/>
    </xf>
    <xf numFmtId="0" fontId="11" fillId="2" borderId="19" xfId="0" applyFont="1" applyFill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 applyProtection="1">
      <alignment horizontal="center" vertical="center"/>
      <protection locked="0"/>
    </xf>
    <xf numFmtId="165" fontId="11" fillId="0" borderId="19" xfId="0" applyNumberFormat="1" applyFont="1" applyBorder="1" applyAlignment="1" applyProtection="1">
      <alignment horizontal="center" vertical="center" wrapText="1"/>
      <protection locked="0"/>
    </xf>
    <xf numFmtId="165" fontId="11" fillId="0" borderId="19" xfId="0" applyNumberFormat="1" applyFont="1" applyBorder="1" applyAlignment="1" applyProtection="1">
      <alignment horizontal="center" vertical="center"/>
    </xf>
    <xf numFmtId="164" fontId="11" fillId="0" borderId="20" xfId="0" applyNumberFormat="1" applyFont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Border="1" applyAlignment="1" applyProtection="1">
      <alignment horizontal="center" vertical="center"/>
      <protection locked="0"/>
    </xf>
    <xf numFmtId="164" fontId="11" fillId="0" borderId="14" xfId="0" applyNumberFormat="1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left" vertical="center" wrapText="1"/>
    </xf>
    <xf numFmtId="0" fontId="11" fillId="0" borderId="20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1" xfId="0" applyNumberFormat="1" applyFont="1" applyFill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49" fontId="11" fillId="4" borderId="22" xfId="0" applyNumberFormat="1" applyFont="1" applyFill="1" applyBorder="1" applyAlignment="1" applyProtection="1">
      <alignment horizontal="center" vertical="center" wrapText="1"/>
    </xf>
    <xf numFmtId="0" fontId="11" fillId="4" borderId="22" xfId="0" applyFont="1" applyFill="1" applyBorder="1" applyAlignment="1" applyProtection="1">
      <alignment horizontal="left" vertical="center" wrapText="1"/>
      <protection locked="0"/>
    </xf>
    <xf numFmtId="0" fontId="11" fillId="2" borderId="22" xfId="0" applyFont="1" applyFill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165" fontId="11" fillId="0" borderId="22" xfId="0" applyNumberFormat="1" applyFont="1" applyBorder="1" applyAlignment="1" applyProtection="1">
      <alignment horizontal="center" vertical="center" wrapText="1"/>
      <protection locked="0"/>
    </xf>
    <xf numFmtId="165" fontId="11" fillId="0" borderId="22" xfId="0" applyNumberFormat="1" applyFont="1" applyBorder="1" applyAlignment="1" applyProtection="1">
      <alignment horizontal="center" vertical="center"/>
    </xf>
    <xf numFmtId="164" fontId="11" fillId="0" borderId="23" xfId="0" applyNumberFormat="1" applyFont="1" applyBorder="1" applyAlignment="1" applyProtection="1">
      <alignment horizontal="center" vertical="center" wrapText="1"/>
      <protection locked="0"/>
    </xf>
    <xf numFmtId="164" fontId="11" fillId="0" borderId="16" xfId="0" applyNumberFormat="1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left" vertical="center" wrapText="1"/>
    </xf>
    <xf numFmtId="0" fontId="11" fillId="0" borderId="23" xfId="0" applyFont="1" applyFill="1" applyBorder="1" applyAlignment="1" applyProtection="1">
      <alignment horizontal="left" vertical="center" wrapText="1"/>
    </xf>
    <xf numFmtId="0" fontId="12" fillId="4" borderId="11" xfId="0" applyFont="1" applyFill="1" applyBorder="1" applyAlignment="1" applyProtection="1">
      <alignment horizontal="center" vertical="center"/>
    </xf>
    <xf numFmtId="0" fontId="12" fillId="4" borderId="11" xfId="0" applyFont="1" applyFill="1" applyBorder="1" applyAlignment="1" applyProtection="1">
      <alignment vertical="center"/>
      <protection locked="0"/>
    </xf>
    <xf numFmtId="0" fontId="12" fillId="0" borderId="24" xfId="0" applyFont="1" applyFill="1" applyBorder="1" applyAlignment="1" applyProtection="1">
      <alignment horizontal="center" vertical="center"/>
    </xf>
    <xf numFmtId="164" fontId="11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0" xfId="0" applyNumberFormat="1" applyFont="1" applyFill="1" applyBorder="1" applyAlignment="1" applyProtection="1">
      <alignment horizontal="left"/>
      <protection locked="0"/>
    </xf>
    <xf numFmtId="164" fontId="12" fillId="3" borderId="0" xfId="0" applyNumberFormat="1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164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protection locked="0"/>
    </xf>
    <xf numFmtId="0" fontId="13" fillId="2" borderId="11" xfId="0" applyFont="1" applyFill="1" applyBorder="1" applyAlignment="1" applyProtection="1">
      <alignment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49" fontId="13" fillId="2" borderId="11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11" xfId="0" applyNumberFormat="1" applyFont="1" applyFill="1" applyBorder="1" applyAlignment="1" applyProtection="1">
      <alignment horizontal="center" vertical="center"/>
      <protection locked="0"/>
    </xf>
    <xf numFmtId="165" fontId="13" fillId="2" borderId="11" xfId="0" applyNumberFormat="1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/>
    </xf>
    <xf numFmtId="164" fontId="13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11" xfId="0" applyNumberFormat="1" applyFont="1" applyFill="1" applyBorder="1" applyAlignment="1" applyProtection="1">
      <alignment horizontal="center" vertical="center"/>
    </xf>
    <xf numFmtId="164" fontId="13" fillId="2" borderId="0" xfId="0" applyNumberFormat="1" applyFont="1" applyFill="1" applyBorder="1" applyAlignment="1" applyProtection="1">
      <alignment horizontal="left"/>
      <protection locked="0"/>
    </xf>
    <xf numFmtId="164" fontId="13" fillId="2" borderId="0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Border="1" applyAlignment="1" applyProtection="1">
      <alignment horizontal="left"/>
      <protection locked="0"/>
    </xf>
    <xf numFmtId="16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5" fontId="13" fillId="0" borderId="11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Border="1" applyAlignment="1" applyProtection="1">
      <alignment horizontal="left"/>
      <protection locked="0"/>
    </xf>
    <xf numFmtId="164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</xf>
    <xf numFmtId="165" fontId="13" fillId="3" borderId="11" xfId="0" applyNumberFormat="1" applyFont="1" applyFill="1" applyBorder="1" applyAlignment="1" applyProtection="1">
      <alignment horizontal="center" vertical="center"/>
    </xf>
    <xf numFmtId="0" fontId="13" fillId="0" borderId="24" xfId="0" applyFont="1" applyFill="1" applyBorder="1" applyAlignment="1" applyProtection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</xf>
    <xf numFmtId="0" fontId="13" fillId="0" borderId="25" xfId="0" applyFont="1" applyFill="1" applyBorder="1" applyAlignment="1" applyProtection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</xf>
    <xf numFmtId="49" fontId="18" fillId="4" borderId="14" xfId="0" applyNumberFormat="1" applyFont="1" applyFill="1" applyBorder="1" applyAlignment="1" applyProtection="1">
      <alignment horizontal="center" vertical="center" wrapText="1"/>
    </xf>
    <xf numFmtId="49" fontId="18" fillId="4" borderId="15" xfId="0" applyNumberFormat="1" applyFont="1" applyFill="1" applyBorder="1" applyAlignment="1" applyProtection="1">
      <alignment horizontal="center" vertical="center"/>
    </xf>
    <xf numFmtId="49" fontId="18" fillId="4" borderId="16" xfId="0" applyNumberFormat="1" applyFont="1" applyFill="1" applyBorder="1" applyAlignment="1" applyProtection="1">
      <alignment horizontal="center" vertical="center"/>
    </xf>
    <xf numFmtId="49" fontId="18" fillId="4" borderId="17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21"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8</xdr:row>
      <xdr:rowOff>30480</xdr:rowOff>
    </xdr:from>
    <xdr:to>
      <xdr:col>16</xdr:col>
      <xdr:colOff>0</xdr:colOff>
      <xdr:row>27</xdr:row>
      <xdr:rowOff>285750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4106525" y="1897380"/>
          <a:ext cx="3028950" cy="81705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Flexibility permitted: </a:t>
          </a:r>
          <a:r>
            <a:rPr kumimoji="0" lang="en-CA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7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Flexibility used:</a:t>
          </a:r>
          <a:r>
            <a:rPr kumimoji="0" lang="en-CA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6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1) 954 NSERC to CIHR(T-1)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2) 851 NSERC to SSHRC (T-2)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3) 1322 NSERC to CIHR (T-1)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4) 852 NSERC to SSHRC (T-2)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5) 951 Split into 2 T-2 (NSERC)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6) 851 &amp; 1655 combined into a T-1 (lost calc 2017)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7)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Year 8 calculation: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Gain of 2 chairs.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NSERC:  1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SSHRC:  1 Tier 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Year 2008 calculation: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Gain of 2 chairs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NSERC: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1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SSHRC: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1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Year 2010 calculation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Gain of 1 chair:  NSERC Tier 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Year 2012 calculation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Loss of 1 NSERC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Loss of 2 NSERC Tier 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NSERC Tier 1 #956 - vacant - removed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NSERC Tier 2 #962 - vacant - removed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NSERC Tier 2 #967 - vacant - removed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Year 2014 calculation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Loss of 5 chairs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1 CIHR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 NSERC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 NSERC Tier 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CIHR T-1: #235 - apply phase-out mechanism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NSERC T-1: #953 - vacant - removed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NSERC T-1: #952 - apply phase-out mechanism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NSERC T-2: #966 - vacant June 30th 2015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NSERC T-2: #969 - vacant - removed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Year 2017 calculation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Loss 6 chairs: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3 NSERC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 NSERC Tier 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1 SSHRC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NSERC T-1: 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#1322 - vacant</a:t>
          </a:r>
          <a:endParaRPr kumimoji="0" lang="en-CA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NSERC T-1: 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#1988 - available 06/20 - Apply Deactivation Funding Mechanism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NSERC T-1: 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#1321 - available 05/20 - Apply Deactivation Funding Mechanism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NSERC T-2: 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#951-A - vacant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NSERC T-2: 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#968  - available 04/19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SSHRC T-1: 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#851 (NSERC T-2) - vacant  &amp; #1655 - available 12/19 - Apply Deactivation Funding Mechanism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8</xdr:row>
      <xdr:rowOff>30480</xdr:rowOff>
    </xdr:from>
    <xdr:to>
      <xdr:col>19</xdr:col>
      <xdr:colOff>0</xdr:colOff>
      <xdr:row>11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4106525" y="1897380"/>
          <a:ext cx="3028950" cy="9410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2018 NEW CHAIRS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Gain of 3 chairs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 NSERC T-2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1 SSHRC T-2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hairs-chaires.gc.ca/program-programme/allocation-attribution-eng.aspx" TargetMode="External"/><Relationship Id="rId1" Type="http://schemas.openxmlformats.org/officeDocument/2006/relationships/hyperlink" Target="http://www.chairs-chaires.gc.ca/program-programme/allocation-attribution-fra.asp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H36"/>
  <sheetViews>
    <sheetView showZeros="0" tabSelected="1" topLeftCell="E1" zoomScale="115" zoomScaleNormal="115" workbookViewId="0">
      <pane ySplit="8" topLeftCell="A9" activePane="bottomLeft" state="frozenSplit"/>
      <selection activeCell="M44" sqref="M44"/>
      <selection pane="bottomLeft" activeCell="G2" sqref="G2"/>
    </sheetView>
  </sheetViews>
  <sheetFormatPr defaultColWidth="9.140625" defaultRowHeight="13.5" x14ac:dyDescent="0.25"/>
  <cols>
    <col min="1" max="1" width="7.7109375" style="38" customWidth="1"/>
    <col min="2" max="3" width="10.5703125" style="3" customWidth="1"/>
    <col min="4" max="4" width="20.7109375" style="1" customWidth="1"/>
    <col min="5" max="5" width="9.28515625" style="39" customWidth="1"/>
    <col min="6" max="6" width="5.7109375" style="15" customWidth="1"/>
    <col min="7" max="8" width="10.5703125" style="22" customWidth="1"/>
    <col min="9" max="9" width="7.7109375" style="14" customWidth="1"/>
    <col min="10" max="10" width="7.140625" style="2" customWidth="1"/>
    <col min="11" max="11" width="15.85546875" style="11" customWidth="1"/>
    <col min="12" max="12" width="1.7109375" style="11" customWidth="1"/>
    <col min="13" max="13" width="6.7109375" style="11" customWidth="1"/>
    <col min="14" max="15" width="7.85546875" style="59" customWidth="1"/>
    <col min="16" max="16" width="45.7109375" style="4" customWidth="1"/>
    <col min="17" max="632" width="9.140625" style="17"/>
  </cols>
  <sheetData>
    <row r="1" spans="1:632" ht="15.75" x14ac:dyDescent="0.25">
      <c r="A1" s="35">
        <v>21</v>
      </c>
      <c r="B1" s="5" t="s">
        <v>74</v>
      </c>
      <c r="C1" s="5"/>
      <c r="D1" s="78"/>
      <c r="G1" s="20"/>
      <c r="H1" s="20"/>
      <c r="I1" s="12"/>
      <c r="J1" s="6"/>
      <c r="K1" s="10"/>
      <c r="L1" s="10"/>
      <c r="M1" s="10"/>
      <c r="N1" s="57"/>
      <c r="O1" s="57"/>
      <c r="P1" s="80" t="s">
        <v>92</v>
      </c>
    </row>
    <row r="2" spans="1:632" x14ac:dyDescent="0.25">
      <c r="A2" s="36"/>
      <c r="D2" s="81"/>
      <c r="E2" s="40"/>
      <c r="G2" s="21"/>
      <c r="H2" s="21"/>
      <c r="I2" s="13"/>
      <c r="J2" s="7"/>
      <c r="K2" s="16"/>
      <c r="L2" s="16"/>
      <c r="M2" s="16"/>
      <c r="N2" s="58"/>
      <c r="O2" s="58"/>
      <c r="P2" s="82" t="s">
        <v>93</v>
      </c>
    </row>
    <row r="3" spans="1:632" x14ac:dyDescent="0.25">
      <c r="A3" s="37"/>
      <c r="D3" s="84"/>
      <c r="P3" s="8"/>
    </row>
    <row r="4" spans="1:632" s="92" customFormat="1" thickBot="1" x14ac:dyDescent="0.3">
      <c r="A4" s="85"/>
      <c r="B4" s="86"/>
      <c r="C4" s="86"/>
      <c r="D4" s="87"/>
      <c r="E4" s="88"/>
      <c r="F4" s="88"/>
      <c r="G4" s="88"/>
      <c r="H4" s="88"/>
      <c r="I4" s="86"/>
      <c r="J4" s="86"/>
      <c r="K4" s="88"/>
      <c r="L4" s="88"/>
      <c r="M4" s="88"/>
      <c r="N4" s="89"/>
      <c r="O4" s="89"/>
      <c r="P4" s="91"/>
    </row>
    <row r="5" spans="1:632" ht="18" customHeight="1" thickBot="1" x14ac:dyDescent="0.3">
      <c r="A5" s="37"/>
      <c r="D5" s="84"/>
      <c r="J5" s="93" t="s">
        <v>46</v>
      </c>
      <c r="N5" s="60" t="s">
        <v>0</v>
      </c>
      <c r="O5" s="60" t="s">
        <v>1</v>
      </c>
      <c r="P5" s="94" t="s">
        <v>47</v>
      </c>
    </row>
    <row r="6" spans="1:632" ht="18" customHeight="1" thickBot="1" x14ac:dyDescent="0.3">
      <c r="A6" s="37"/>
      <c r="D6" s="84"/>
      <c r="J6" s="95">
        <f>COUNTIF(J9:J36,"yes")</f>
        <v>25</v>
      </c>
      <c r="M6" s="96" t="s">
        <v>4</v>
      </c>
      <c r="N6" s="97">
        <f>SUM(N7:N8)</f>
        <v>25</v>
      </c>
      <c r="O6" s="97">
        <f>SUM(O7:O8)</f>
        <v>25</v>
      </c>
      <c r="P6" s="94" t="s">
        <v>48</v>
      </c>
    </row>
    <row r="7" spans="1:632" s="114" customFormat="1" ht="27" x14ac:dyDescent="0.2">
      <c r="A7" s="98" t="s">
        <v>49</v>
      </c>
      <c r="B7" s="99" t="s">
        <v>50</v>
      </c>
      <c r="C7" s="99" t="s">
        <v>51</v>
      </c>
      <c r="D7" s="102" t="s">
        <v>53</v>
      </c>
      <c r="E7" s="103" t="s">
        <v>54</v>
      </c>
      <c r="F7" s="104" t="s">
        <v>5</v>
      </c>
      <c r="G7" s="105" t="s">
        <v>55</v>
      </c>
      <c r="H7" s="105" t="s">
        <v>56</v>
      </c>
      <c r="I7" s="106" t="s">
        <v>57</v>
      </c>
      <c r="J7" s="99" t="s">
        <v>6</v>
      </c>
      <c r="K7" s="107" t="s">
        <v>58</v>
      </c>
      <c r="L7" s="108"/>
      <c r="M7" s="109" t="s">
        <v>59</v>
      </c>
      <c r="N7" s="110">
        <f>COUNTIF(N9:N36,"1")</f>
        <v>11</v>
      </c>
      <c r="O7" s="110">
        <f>COUNTIF(O9:O36,"1")</f>
        <v>11</v>
      </c>
      <c r="P7" s="112" t="s">
        <v>60</v>
      </c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  <c r="IT7" s="113"/>
      <c r="IU7" s="113"/>
      <c r="IV7" s="113"/>
      <c r="IW7" s="113"/>
      <c r="IX7" s="113"/>
      <c r="IY7" s="113"/>
      <c r="IZ7" s="113"/>
      <c r="JA7" s="113"/>
      <c r="JB7" s="113"/>
      <c r="JC7" s="113"/>
      <c r="JD7" s="113"/>
      <c r="JE7" s="113"/>
      <c r="JF7" s="113"/>
      <c r="JG7" s="113"/>
      <c r="JH7" s="113"/>
      <c r="JI7" s="113"/>
      <c r="JJ7" s="113"/>
      <c r="JK7" s="113"/>
      <c r="JL7" s="113"/>
      <c r="JM7" s="113"/>
      <c r="JN7" s="113"/>
      <c r="JO7" s="113"/>
      <c r="JP7" s="113"/>
      <c r="JQ7" s="113"/>
      <c r="JR7" s="113"/>
      <c r="JS7" s="113"/>
      <c r="JT7" s="113"/>
      <c r="JU7" s="113"/>
      <c r="JV7" s="113"/>
      <c r="JW7" s="113"/>
      <c r="JX7" s="113"/>
      <c r="JY7" s="113"/>
      <c r="JZ7" s="113"/>
      <c r="KA7" s="113"/>
      <c r="KB7" s="113"/>
      <c r="KC7" s="113"/>
      <c r="KD7" s="113"/>
      <c r="KE7" s="113"/>
      <c r="KF7" s="113"/>
      <c r="KG7" s="113"/>
      <c r="KH7" s="113"/>
      <c r="KI7" s="113"/>
      <c r="KJ7" s="113"/>
      <c r="KK7" s="113"/>
      <c r="KL7" s="113"/>
      <c r="KM7" s="113"/>
      <c r="KN7" s="113"/>
      <c r="KO7" s="113"/>
      <c r="KP7" s="113"/>
      <c r="KQ7" s="113"/>
      <c r="KR7" s="113"/>
      <c r="KS7" s="113"/>
      <c r="KT7" s="113"/>
      <c r="KU7" s="113"/>
      <c r="KV7" s="113"/>
      <c r="KW7" s="113"/>
      <c r="KX7" s="113"/>
      <c r="KY7" s="113"/>
      <c r="KZ7" s="113"/>
      <c r="LA7" s="113"/>
      <c r="LB7" s="113"/>
      <c r="LC7" s="113"/>
      <c r="LD7" s="113"/>
      <c r="LE7" s="113"/>
      <c r="LF7" s="113"/>
      <c r="LG7" s="113"/>
      <c r="LH7" s="113"/>
      <c r="LI7" s="113"/>
      <c r="LJ7" s="113"/>
      <c r="LK7" s="113"/>
      <c r="LL7" s="113"/>
      <c r="LM7" s="113"/>
      <c r="LN7" s="113"/>
      <c r="LO7" s="113"/>
      <c r="LP7" s="113"/>
      <c r="LQ7" s="113"/>
      <c r="LR7" s="113"/>
      <c r="LS7" s="113"/>
      <c r="LT7" s="113"/>
      <c r="LU7" s="113"/>
      <c r="LV7" s="113"/>
      <c r="LW7" s="113"/>
      <c r="LX7" s="113"/>
      <c r="LY7" s="113"/>
      <c r="LZ7" s="113"/>
      <c r="MA7" s="113"/>
      <c r="MB7" s="113"/>
      <c r="MC7" s="113"/>
      <c r="MD7" s="113"/>
      <c r="ME7" s="113"/>
      <c r="MF7" s="113"/>
      <c r="MG7" s="113"/>
      <c r="MH7" s="113"/>
      <c r="MI7" s="113"/>
      <c r="MJ7" s="113"/>
      <c r="MK7" s="113"/>
      <c r="ML7" s="113"/>
      <c r="MM7" s="113"/>
      <c r="MN7" s="113"/>
      <c r="MO7" s="113"/>
      <c r="MP7" s="113"/>
      <c r="MQ7" s="113"/>
      <c r="MR7" s="113"/>
      <c r="MS7" s="113"/>
      <c r="MT7" s="113"/>
      <c r="MU7" s="113"/>
      <c r="MV7" s="113"/>
      <c r="MW7" s="113"/>
      <c r="MX7" s="113"/>
      <c r="MY7" s="113"/>
      <c r="MZ7" s="113"/>
      <c r="NA7" s="113"/>
      <c r="NB7" s="113"/>
      <c r="NC7" s="113"/>
      <c r="ND7" s="113"/>
      <c r="NE7" s="113"/>
      <c r="NF7" s="113"/>
      <c r="NG7" s="113"/>
      <c r="NH7" s="113"/>
      <c r="NI7" s="113"/>
      <c r="NJ7" s="113"/>
      <c r="NK7" s="113"/>
      <c r="NL7" s="113"/>
      <c r="NM7" s="113"/>
      <c r="NN7" s="113"/>
      <c r="NO7" s="113"/>
      <c r="NP7" s="113"/>
      <c r="NQ7" s="113"/>
      <c r="NR7" s="113"/>
      <c r="NS7" s="113"/>
      <c r="NT7" s="113"/>
      <c r="NU7" s="113"/>
      <c r="NV7" s="113"/>
      <c r="NW7" s="113"/>
      <c r="NX7" s="113"/>
      <c r="NY7" s="113"/>
      <c r="NZ7" s="113"/>
      <c r="OA7" s="113"/>
      <c r="OB7" s="113"/>
      <c r="OC7" s="113"/>
      <c r="OD7" s="113"/>
      <c r="OE7" s="113"/>
      <c r="OF7" s="113"/>
      <c r="OG7" s="113"/>
      <c r="OH7" s="113"/>
      <c r="OI7" s="113"/>
      <c r="OJ7" s="113"/>
      <c r="OK7" s="113"/>
      <c r="OL7" s="113"/>
      <c r="OM7" s="113"/>
      <c r="ON7" s="113"/>
      <c r="OO7" s="113"/>
      <c r="OP7" s="113"/>
      <c r="OQ7" s="113"/>
      <c r="OR7" s="113"/>
      <c r="OS7" s="113"/>
      <c r="OT7" s="113"/>
      <c r="OU7" s="113"/>
      <c r="OV7" s="113"/>
      <c r="OW7" s="113"/>
      <c r="OX7" s="113"/>
      <c r="OY7" s="113"/>
      <c r="OZ7" s="113"/>
      <c r="PA7" s="113"/>
      <c r="PB7" s="113"/>
      <c r="PC7" s="113"/>
      <c r="PD7" s="113"/>
      <c r="PE7" s="113"/>
      <c r="PF7" s="113"/>
      <c r="PG7" s="113"/>
      <c r="PH7" s="113"/>
      <c r="PI7" s="113"/>
      <c r="PJ7" s="113"/>
      <c r="PK7" s="113"/>
      <c r="PL7" s="113"/>
      <c r="PM7" s="113"/>
      <c r="PN7" s="113"/>
      <c r="PO7" s="113"/>
      <c r="PP7" s="113"/>
      <c r="PQ7" s="113"/>
      <c r="PR7" s="113"/>
      <c r="PS7" s="113"/>
      <c r="PT7" s="113"/>
      <c r="PU7" s="113"/>
      <c r="PV7" s="113"/>
      <c r="PW7" s="113"/>
      <c r="PX7" s="113"/>
      <c r="PY7" s="113"/>
      <c r="PZ7" s="113"/>
      <c r="QA7" s="113"/>
      <c r="QB7" s="113"/>
      <c r="QC7" s="113"/>
      <c r="QD7" s="113"/>
      <c r="QE7" s="113"/>
      <c r="QF7" s="113"/>
      <c r="QG7" s="113"/>
      <c r="QH7" s="113"/>
      <c r="QI7" s="113"/>
      <c r="QJ7" s="113"/>
      <c r="QK7" s="113"/>
      <c r="QL7" s="113"/>
      <c r="QM7" s="113"/>
      <c r="QN7" s="113"/>
      <c r="QO7" s="113"/>
      <c r="QP7" s="113"/>
      <c r="QQ7" s="113"/>
      <c r="QR7" s="113"/>
      <c r="QS7" s="113"/>
      <c r="QT7" s="113"/>
      <c r="QU7" s="113"/>
      <c r="QV7" s="113"/>
      <c r="QW7" s="113"/>
      <c r="QX7" s="113"/>
      <c r="QY7" s="113"/>
      <c r="QZ7" s="113"/>
      <c r="RA7" s="113"/>
      <c r="RB7" s="113"/>
      <c r="RC7" s="113"/>
      <c r="RD7" s="113"/>
      <c r="RE7" s="113"/>
      <c r="RF7" s="113"/>
      <c r="RG7" s="113"/>
      <c r="RH7" s="113"/>
      <c r="RI7" s="113"/>
      <c r="RJ7" s="113"/>
      <c r="RK7" s="113"/>
      <c r="RL7" s="113"/>
      <c r="RM7" s="113"/>
      <c r="RN7" s="113"/>
      <c r="RO7" s="113"/>
      <c r="RP7" s="113"/>
      <c r="RQ7" s="113"/>
      <c r="RR7" s="113"/>
      <c r="RS7" s="113"/>
      <c r="RT7" s="113"/>
      <c r="RU7" s="113"/>
      <c r="RV7" s="113"/>
      <c r="RW7" s="113"/>
      <c r="RX7" s="113"/>
      <c r="RY7" s="113"/>
      <c r="RZ7" s="113"/>
      <c r="SA7" s="113"/>
      <c r="SB7" s="113"/>
      <c r="SC7" s="113"/>
      <c r="SD7" s="113"/>
      <c r="SE7" s="113"/>
      <c r="SF7" s="113"/>
      <c r="SG7" s="113"/>
      <c r="SH7" s="113"/>
      <c r="SI7" s="113"/>
      <c r="SJ7" s="113"/>
      <c r="SK7" s="113"/>
      <c r="SL7" s="113"/>
      <c r="SM7" s="113"/>
      <c r="SN7" s="113"/>
      <c r="SO7" s="113"/>
      <c r="SP7" s="113"/>
      <c r="SQ7" s="113"/>
      <c r="SR7" s="113"/>
      <c r="SS7" s="113"/>
      <c r="ST7" s="113"/>
      <c r="SU7" s="113"/>
      <c r="SV7" s="113"/>
      <c r="SW7" s="113"/>
      <c r="SX7" s="113"/>
      <c r="SY7" s="113"/>
      <c r="SZ7" s="113"/>
      <c r="TA7" s="113"/>
      <c r="TB7" s="113"/>
      <c r="TC7" s="113"/>
      <c r="TD7" s="113"/>
      <c r="TE7" s="113"/>
      <c r="TF7" s="113"/>
      <c r="TG7" s="113"/>
      <c r="TH7" s="113"/>
      <c r="TI7" s="113"/>
      <c r="TJ7" s="113"/>
      <c r="TK7" s="113"/>
      <c r="TL7" s="113"/>
      <c r="TM7" s="113"/>
      <c r="TN7" s="113"/>
      <c r="TO7" s="113"/>
      <c r="TP7" s="113"/>
      <c r="TQ7" s="113"/>
      <c r="TR7" s="113"/>
      <c r="TS7" s="113"/>
      <c r="TT7" s="113"/>
      <c r="TU7" s="113"/>
      <c r="TV7" s="113"/>
      <c r="TW7" s="113"/>
      <c r="TX7" s="113"/>
      <c r="TY7" s="113"/>
      <c r="TZ7" s="113"/>
      <c r="UA7" s="113"/>
      <c r="UB7" s="113"/>
      <c r="UC7" s="113"/>
      <c r="UD7" s="113"/>
      <c r="UE7" s="113"/>
      <c r="UF7" s="113"/>
      <c r="UG7" s="113"/>
      <c r="UH7" s="113"/>
      <c r="UI7" s="113"/>
      <c r="UJ7" s="113"/>
      <c r="UK7" s="113"/>
      <c r="UL7" s="113"/>
      <c r="UM7" s="113"/>
      <c r="UN7" s="113"/>
      <c r="UO7" s="113"/>
      <c r="UP7" s="113"/>
      <c r="UQ7" s="113"/>
      <c r="UR7" s="113"/>
      <c r="US7" s="113"/>
      <c r="UT7" s="113"/>
      <c r="UU7" s="113"/>
      <c r="UV7" s="113"/>
      <c r="UW7" s="113"/>
      <c r="UX7" s="113"/>
      <c r="UY7" s="113"/>
      <c r="UZ7" s="113"/>
      <c r="VA7" s="113"/>
      <c r="VB7" s="113"/>
      <c r="VC7" s="113"/>
      <c r="VD7" s="113"/>
      <c r="VE7" s="113"/>
      <c r="VF7" s="113"/>
      <c r="VG7" s="113"/>
      <c r="VH7" s="113"/>
      <c r="VI7" s="113"/>
      <c r="VJ7" s="113"/>
      <c r="VK7" s="113"/>
      <c r="VL7" s="113"/>
      <c r="VM7" s="113"/>
      <c r="VN7" s="113"/>
      <c r="VO7" s="113"/>
      <c r="VP7" s="113"/>
      <c r="VQ7" s="113"/>
      <c r="VR7" s="113"/>
      <c r="VS7" s="113"/>
      <c r="VT7" s="113"/>
      <c r="VU7" s="113"/>
      <c r="VV7" s="113"/>
      <c r="VW7" s="113"/>
      <c r="VX7" s="113"/>
      <c r="VY7" s="113"/>
      <c r="VZ7" s="113"/>
      <c r="WA7" s="113"/>
      <c r="WB7" s="113"/>
      <c r="WC7" s="113"/>
      <c r="WD7" s="113"/>
      <c r="WE7" s="113"/>
      <c r="WF7" s="113"/>
      <c r="WG7" s="113"/>
      <c r="WH7" s="113"/>
      <c r="WI7" s="113"/>
      <c r="WJ7" s="113"/>
      <c r="WK7" s="113"/>
      <c r="WL7" s="113"/>
      <c r="WM7" s="113"/>
      <c r="WN7" s="113"/>
      <c r="WO7" s="113"/>
      <c r="WP7" s="113"/>
      <c r="WQ7" s="113"/>
      <c r="WR7" s="113"/>
      <c r="WS7" s="113"/>
      <c r="WT7" s="113"/>
      <c r="WU7" s="113"/>
      <c r="WV7" s="113"/>
      <c r="WW7" s="113"/>
      <c r="WX7" s="113"/>
      <c r="WY7" s="113"/>
      <c r="WZ7" s="113"/>
      <c r="XA7" s="113"/>
      <c r="XB7" s="113"/>
      <c r="XC7" s="113"/>
      <c r="XD7" s="113"/>
      <c r="XE7" s="113"/>
      <c r="XF7" s="113"/>
      <c r="XG7" s="113"/>
      <c r="XH7" s="113"/>
    </row>
    <row r="8" spans="1:632" s="114" customFormat="1" ht="27.75" thickBot="1" x14ac:dyDescent="0.25">
      <c r="A8" s="115" t="s">
        <v>61</v>
      </c>
      <c r="B8" s="116" t="s">
        <v>62</v>
      </c>
      <c r="C8" s="116" t="s">
        <v>63</v>
      </c>
      <c r="D8" s="119" t="s">
        <v>75</v>
      </c>
      <c r="E8" s="120" t="s">
        <v>54</v>
      </c>
      <c r="F8" s="121" t="s">
        <v>65</v>
      </c>
      <c r="G8" s="122" t="s">
        <v>66</v>
      </c>
      <c r="H8" s="122" t="s">
        <v>67</v>
      </c>
      <c r="I8" s="123" t="s">
        <v>68</v>
      </c>
      <c r="J8" s="116" t="s">
        <v>69</v>
      </c>
      <c r="K8" s="124" t="s">
        <v>70</v>
      </c>
      <c r="L8" s="108"/>
      <c r="M8" s="125" t="s">
        <v>71</v>
      </c>
      <c r="N8" s="126">
        <f>COUNTIF(N9:N36,"2")</f>
        <v>14</v>
      </c>
      <c r="O8" s="126">
        <f>COUNTIF(O9:O36,"2")</f>
        <v>14</v>
      </c>
      <c r="P8" s="128" t="s">
        <v>73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  <c r="IW8" s="113"/>
      <c r="IX8" s="113"/>
      <c r="IY8" s="113"/>
      <c r="IZ8" s="113"/>
      <c r="JA8" s="113"/>
      <c r="JB8" s="113"/>
      <c r="JC8" s="113"/>
      <c r="JD8" s="113"/>
      <c r="JE8" s="113"/>
      <c r="JF8" s="113"/>
      <c r="JG8" s="113"/>
      <c r="JH8" s="113"/>
      <c r="JI8" s="113"/>
      <c r="JJ8" s="113"/>
      <c r="JK8" s="113"/>
      <c r="JL8" s="113"/>
      <c r="JM8" s="113"/>
      <c r="JN8" s="113"/>
      <c r="JO8" s="113"/>
      <c r="JP8" s="113"/>
      <c r="JQ8" s="113"/>
      <c r="JR8" s="113"/>
      <c r="JS8" s="113"/>
      <c r="JT8" s="113"/>
      <c r="JU8" s="113"/>
      <c r="JV8" s="113"/>
      <c r="JW8" s="113"/>
      <c r="JX8" s="113"/>
      <c r="JY8" s="113"/>
      <c r="JZ8" s="113"/>
      <c r="KA8" s="113"/>
      <c r="KB8" s="113"/>
      <c r="KC8" s="113"/>
      <c r="KD8" s="113"/>
      <c r="KE8" s="113"/>
      <c r="KF8" s="113"/>
      <c r="KG8" s="113"/>
      <c r="KH8" s="113"/>
      <c r="KI8" s="113"/>
      <c r="KJ8" s="113"/>
      <c r="KK8" s="113"/>
      <c r="KL8" s="113"/>
      <c r="KM8" s="113"/>
      <c r="KN8" s="113"/>
      <c r="KO8" s="113"/>
      <c r="KP8" s="113"/>
      <c r="KQ8" s="113"/>
      <c r="KR8" s="113"/>
      <c r="KS8" s="113"/>
      <c r="KT8" s="113"/>
      <c r="KU8" s="113"/>
      <c r="KV8" s="113"/>
      <c r="KW8" s="113"/>
      <c r="KX8" s="113"/>
      <c r="KY8" s="113"/>
      <c r="KZ8" s="113"/>
      <c r="LA8" s="113"/>
      <c r="LB8" s="113"/>
      <c r="LC8" s="113"/>
      <c r="LD8" s="113"/>
      <c r="LE8" s="113"/>
      <c r="LF8" s="113"/>
      <c r="LG8" s="113"/>
      <c r="LH8" s="113"/>
      <c r="LI8" s="113"/>
      <c r="LJ8" s="113"/>
      <c r="LK8" s="113"/>
      <c r="LL8" s="113"/>
      <c r="LM8" s="113"/>
      <c r="LN8" s="113"/>
      <c r="LO8" s="113"/>
      <c r="LP8" s="113"/>
      <c r="LQ8" s="113"/>
      <c r="LR8" s="113"/>
      <c r="LS8" s="113"/>
      <c r="LT8" s="113"/>
      <c r="LU8" s="113"/>
      <c r="LV8" s="113"/>
      <c r="LW8" s="113"/>
      <c r="LX8" s="113"/>
      <c r="LY8" s="113"/>
      <c r="LZ8" s="113"/>
      <c r="MA8" s="113"/>
      <c r="MB8" s="113"/>
      <c r="MC8" s="113"/>
      <c r="MD8" s="113"/>
      <c r="ME8" s="113"/>
      <c r="MF8" s="113"/>
      <c r="MG8" s="113"/>
      <c r="MH8" s="113"/>
      <c r="MI8" s="113"/>
      <c r="MJ8" s="113"/>
      <c r="MK8" s="113"/>
      <c r="ML8" s="113"/>
      <c r="MM8" s="113"/>
      <c r="MN8" s="113"/>
      <c r="MO8" s="113"/>
      <c r="MP8" s="113"/>
      <c r="MQ8" s="113"/>
      <c r="MR8" s="113"/>
      <c r="MS8" s="113"/>
      <c r="MT8" s="113"/>
      <c r="MU8" s="113"/>
      <c r="MV8" s="113"/>
      <c r="MW8" s="113"/>
      <c r="MX8" s="113"/>
      <c r="MY8" s="113"/>
      <c r="MZ8" s="113"/>
      <c r="NA8" s="113"/>
      <c r="NB8" s="113"/>
      <c r="NC8" s="113"/>
      <c r="ND8" s="113"/>
      <c r="NE8" s="113"/>
      <c r="NF8" s="113"/>
      <c r="NG8" s="113"/>
      <c r="NH8" s="113"/>
      <c r="NI8" s="113"/>
      <c r="NJ8" s="113"/>
      <c r="NK8" s="113"/>
      <c r="NL8" s="113"/>
      <c r="NM8" s="113"/>
      <c r="NN8" s="113"/>
      <c r="NO8" s="113"/>
      <c r="NP8" s="113"/>
      <c r="NQ8" s="113"/>
      <c r="NR8" s="113"/>
      <c r="NS8" s="113"/>
      <c r="NT8" s="113"/>
      <c r="NU8" s="113"/>
      <c r="NV8" s="113"/>
      <c r="NW8" s="113"/>
      <c r="NX8" s="113"/>
      <c r="NY8" s="113"/>
      <c r="NZ8" s="113"/>
      <c r="OA8" s="113"/>
      <c r="OB8" s="113"/>
      <c r="OC8" s="113"/>
      <c r="OD8" s="113"/>
      <c r="OE8" s="113"/>
      <c r="OF8" s="113"/>
      <c r="OG8" s="113"/>
      <c r="OH8" s="113"/>
      <c r="OI8" s="113"/>
      <c r="OJ8" s="113"/>
      <c r="OK8" s="113"/>
      <c r="OL8" s="113"/>
      <c r="OM8" s="113"/>
      <c r="ON8" s="113"/>
      <c r="OO8" s="113"/>
      <c r="OP8" s="113"/>
      <c r="OQ8" s="113"/>
      <c r="OR8" s="113"/>
      <c r="OS8" s="113"/>
      <c r="OT8" s="113"/>
      <c r="OU8" s="113"/>
      <c r="OV8" s="113"/>
      <c r="OW8" s="113"/>
      <c r="OX8" s="113"/>
      <c r="OY8" s="113"/>
      <c r="OZ8" s="113"/>
      <c r="PA8" s="113"/>
      <c r="PB8" s="113"/>
      <c r="PC8" s="113"/>
      <c r="PD8" s="113"/>
      <c r="PE8" s="113"/>
      <c r="PF8" s="113"/>
      <c r="PG8" s="113"/>
      <c r="PH8" s="113"/>
      <c r="PI8" s="113"/>
      <c r="PJ8" s="113"/>
      <c r="PK8" s="113"/>
      <c r="PL8" s="113"/>
      <c r="PM8" s="113"/>
      <c r="PN8" s="113"/>
      <c r="PO8" s="113"/>
      <c r="PP8" s="113"/>
      <c r="PQ8" s="113"/>
      <c r="PR8" s="113"/>
      <c r="PS8" s="113"/>
      <c r="PT8" s="113"/>
      <c r="PU8" s="113"/>
      <c r="PV8" s="113"/>
      <c r="PW8" s="113"/>
      <c r="PX8" s="113"/>
      <c r="PY8" s="113"/>
      <c r="PZ8" s="113"/>
      <c r="QA8" s="113"/>
      <c r="QB8" s="113"/>
      <c r="QC8" s="113"/>
      <c r="QD8" s="113"/>
      <c r="QE8" s="113"/>
      <c r="QF8" s="113"/>
      <c r="QG8" s="113"/>
      <c r="QH8" s="113"/>
      <c r="QI8" s="113"/>
      <c r="QJ8" s="113"/>
      <c r="QK8" s="113"/>
      <c r="QL8" s="113"/>
      <c r="QM8" s="113"/>
      <c r="QN8" s="113"/>
      <c r="QO8" s="113"/>
      <c r="QP8" s="113"/>
      <c r="QQ8" s="113"/>
      <c r="QR8" s="113"/>
      <c r="QS8" s="113"/>
      <c r="QT8" s="113"/>
      <c r="QU8" s="113"/>
      <c r="QV8" s="113"/>
      <c r="QW8" s="113"/>
      <c r="QX8" s="113"/>
      <c r="QY8" s="113"/>
      <c r="QZ8" s="113"/>
      <c r="RA8" s="113"/>
      <c r="RB8" s="113"/>
      <c r="RC8" s="113"/>
      <c r="RD8" s="113"/>
      <c r="RE8" s="113"/>
      <c r="RF8" s="113"/>
      <c r="RG8" s="113"/>
      <c r="RH8" s="113"/>
      <c r="RI8" s="113"/>
      <c r="RJ8" s="113"/>
      <c r="RK8" s="113"/>
      <c r="RL8" s="113"/>
      <c r="RM8" s="113"/>
      <c r="RN8" s="113"/>
      <c r="RO8" s="113"/>
      <c r="RP8" s="113"/>
      <c r="RQ8" s="113"/>
      <c r="RR8" s="113"/>
      <c r="RS8" s="113"/>
      <c r="RT8" s="113"/>
      <c r="RU8" s="113"/>
      <c r="RV8" s="113"/>
      <c r="RW8" s="113"/>
      <c r="RX8" s="113"/>
      <c r="RY8" s="113"/>
      <c r="RZ8" s="113"/>
      <c r="SA8" s="113"/>
      <c r="SB8" s="113"/>
      <c r="SC8" s="113"/>
      <c r="SD8" s="113"/>
      <c r="SE8" s="113"/>
      <c r="SF8" s="113"/>
      <c r="SG8" s="113"/>
      <c r="SH8" s="113"/>
      <c r="SI8" s="113"/>
      <c r="SJ8" s="113"/>
      <c r="SK8" s="113"/>
      <c r="SL8" s="113"/>
      <c r="SM8" s="113"/>
      <c r="SN8" s="113"/>
      <c r="SO8" s="113"/>
      <c r="SP8" s="113"/>
      <c r="SQ8" s="113"/>
      <c r="SR8" s="113"/>
      <c r="SS8" s="113"/>
      <c r="ST8" s="113"/>
      <c r="SU8" s="113"/>
      <c r="SV8" s="113"/>
      <c r="SW8" s="113"/>
      <c r="SX8" s="113"/>
      <c r="SY8" s="113"/>
      <c r="SZ8" s="113"/>
      <c r="TA8" s="113"/>
      <c r="TB8" s="113"/>
      <c r="TC8" s="113"/>
      <c r="TD8" s="113"/>
      <c r="TE8" s="113"/>
      <c r="TF8" s="113"/>
      <c r="TG8" s="113"/>
      <c r="TH8" s="113"/>
      <c r="TI8" s="113"/>
      <c r="TJ8" s="113"/>
      <c r="TK8" s="113"/>
      <c r="TL8" s="113"/>
      <c r="TM8" s="113"/>
      <c r="TN8" s="113"/>
      <c r="TO8" s="113"/>
      <c r="TP8" s="113"/>
      <c r="TQ8" s="113"/>
      <c r="TR8" s="113"/>
      <c r="TS8" s="113"/>
      <c r="TT8" s="113"/>
      <c r="TU8" s="113"/>
      <c r="TV8" s="113"/>
      <c r="TW8" s="113"/>
      <c r="TX8" s="113"/>
      <c r="TY8" s="113"/>
      <c r="TZ8" s="113"/>
      <c r="UA8" s="113"/>
      <c r="UB8" s="113"/>
      <c r="UC8" s="113"/>
      <c r="UD8" s="113"/>
      <c r="UE8" s="113"/>
      <c r="UF8" s="113"/>
      <c r="UG8" s="113"/>
      <c r="UH8" s="113"/>
      <c r="UI8" s="113"/>
      <c r="UJ8" s="113"/>
      <c r="UK8" s="113"/>
      <c r="UL8" s="113"/>
      <c r="UM8" s="113"/>
      <c r="UN8" s="113"/>
      <c r="UO8" s="113"/>
      <c r="UP8" s="113"/>
      <c r="UQ8" s="113"/>
      <c r="UR8" s="113"/>
      <c r="US8" s="113"/>
      <c r="UT8" s="113"/>
      <c r="UU8" s="113"/>
      <c r="UV8" s="113"/>
      <c r="UW8" s="113"/>
      <c r="UX8" s="113"/>
      <c r="UY8" s="113"/>
      <c r="UZ8" s="113"/>
      <c r="VA8" s="113"/>
      <c r="VB8" s="113"/>
      <c r="VC8" s="113"/>
      <c r="VD8" s="113"/>
      <c r="VE8" s="113"/>
      <c r="VF8" s="113"/>
      <c r="VG8" s="113"/>
      <c r="VH8" s="113"/>
      <c r="VI8" s="113"/>
      <c r="VJ8" s="113"/>
      <c r="VK8" s="113"/>
      <c r="VL8" s="113"/>
      <c r="VM8" s="113"/>
      <c r="VN8" s="113"/>
      <c r="VO8" s="113"/>
      <c r="VP8" s="113"/>
      <c r="VQ8" s="113"/>
      <c r="VR8" s="113"/>
      <c r="VS8" s="113"/>
      <c r="VT8" s="113"/>
      <c r="VU8" s="113"/>
      <c r="VV8" s="113"/>
      <c r="VW8" s="113"/>
      <c r="VX8" s="113"/>
      <c r="VY8" s="113"/>
      <c r="VZ8" s="113"/>
      <c r="WA8" s="113"/>
      <c r="WB8" s="113"/>
      <c r="WC8" s="113"/>
      <c r="WD8" s="113"/>
      <c r="WE8" s="113"/>
      <c r="WF8" s="113"/>
      <c r="WG8" s="113"/>
      <c r="WH8" s="113"/>
      <c r="WI8" s="113"/>
      <c r="WJ8" s="113"/>
      <c r="WK8" s="113"/>
      <c r="WL8" s="113"/>
      <c r="WM8" s="113"/>
      <c r="WN8" s="113"/>
      <c r="WO8" s="113"/>
      <c r="WP8" s="113"/>
      <c r="WQ8" s="113"/>
      <c r="WR8" s="113"/>
      <c r="WS8" s="113"/>
      <c r="WT8" s="113"/>
      <c r="WU8" s="113"/>
      <c r="WV8" s="113"/>
      <c r="WW8" s="113"/>
      <c r="WX8" s="113"/>
      <c r="WY8" s="113"/>
      <c r="WZ8" s="113"/>
      <c r="XA8" s="113"/>
      <c r="XB8" s="113"/>
      <c r="XC8" s="113"/>
      <c r="XD8" s="113"/>
      <c r="XE8" s="113"/>
      <c r="XF8" s="113"/>
      <c r="XG8" s="113"/>
      <c r="XH8" s="113"/>
    </row>
    <row r="9" spans="1:632" s="44" customFormat="1" ht="25.5" customHeight="1" x14ac:dyDescent="0.2">
      <c r="A9" s="23">
        <v>234</v>
      </c>
      <c r="B9" s="23" t="s">
        <v>7</v>
      </c>
      <c r="C9" s="23" t="s">
        <v>7</v>
      </c>
      <c r="D9" s="24" t="s">
        <v>8</v>
      </c>
      <c r="E9" s="41" t="s">
        <v>33</v>
      </c>
      <c r="F9" s="25" t="s">
        <v>9</v>
      </c>
      <c r="G9" s="26">
        <v>42217</v>
      </c>
      <c r="H9" s="26">
        <v>42217</v>
      </c>
      <c r="I9" s="27">
        <v>44773</v>
      </c>
      <c r="J9" s="23" t="s">
        <v>36</v>
      </c>
      <c r="K9" s="28" t="s">
        <v>10</v>
      </c>
      <c r="L9" s="31"/>
      <c r="M9" s="33"/>
      <c r="N9" s="75">
        <v>1</v>
      </c>
      <c r="O9" s="75">
        <v>1</v>
      </c>
      <c r="P9" s="42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  <c r="TG9" s="43"/>
      <c r="TH9" s="43"/>
      <c r="TI9" s="43"/>
      <c r="TJ9" s="43"/>
      <c r="TK9" s="43"/>
      <c r="TL9" s="43"/>
      <c r="TM9" s="43"/>
      <c r="TN9" s="43"/>
      <c r="TO9" s="43"/>
      <c r="TP9" s="43"/>
      <c r="TQ9" s="43"/>
      <c r="TR9" s="43"/>
      <c r="TS9" s="43"/>
      <c r="TT9" s="43"/>
      <c r="TU9" s="43"/>
      <c r="TV9" s="43"/>
      <c r="TW9" s="43"/>
      <c r="TX9" s="43"/>
      <c r="TY9" s="43"/>
      <c r="TZ9" s="43"/>
      <c r="UA9" s="43"/>
      <c r="UB9" s="43"/>
      <c r="UC9" s="43"/>
      <c r="UD9" s="43"/>
      <c r="UE9" s="43"/>
      <c r="UF9" s="43"/>
      <c r="UG9" s="43"/>
      <c r="UH9" s="43"/>
      <c r="UI9" s="43"/>
      <c r="UJ9" s="43"/>
      <c r="UK9" s="43"/>
      <c r="UL9" s="43"/>
      <c r="UM9" s="43"/>
      <c r="UN9" s="43"/>
      <c r="UO9" s="43"/>
      <c r="UP9" s="43"/>
      <c r="UQ9" s="43"/>
      <c r="UR9" s="43"/>
      <c r="US9" s="43"/>
      <c r="UT9" s="43"/>
      <c r="UU9" s="43"/>
      <c r="UV9" s="43"/>
      <c r="UW9" s="43"/>
      <c r="UX9" s="43"/>
      <c r="UY9" s="43"/>
      <c r="UZ9" s="43"/>
      <c r="VA9" s="43"/>
      <c r="VB9" s="43"/>
      <c r="VC9" s="43"/>
      <c r="VD9" s="43"/>
      <c r="VE9" s="43"/>
      <c r="VF9" s="43"/>
      <c r="VG9" s="43"/>
      <c r="VH9" s="43"/>
      <c r="VI9" s="43"/>
      <c r="VJ9" s="43"/>
      <c r="VK9" s="43"/>
      <c r="VL9" s="43"/>
      <c r="VM9" s="43"/>
      <c r="VN9" s="43"/>
      <c r="VO9" s="43"/>
      <c r="VP9" s="43"/>
      <c r="VQ9" s="43"/>
      <c r="VR9" s="43"/>
      <c r="VS9" s="43"/>
      <c r="VT9" s="43"/>
      <c r="VU9" s="43"/>
      <c r="VV9" s="43"/>
      <c r="VW9" s="43"/>
      <c r="VX9" s="43"/>
      <c r="VY9" s="43"/>
      <c r="VZ9" s="43"/>
      <c r="WA9" s="43"/>
      <c r="WB9" s="43"/>
      <c r="WC9" s="43"/>
      <c r="WD9" s="43"/>
      <c r="WE9" s="43"/>
      <c r="WF9" s="43"/>
      <c r="WG9" s="43"/>
      <c r="WH9" s="43"/>
      <c r="WI9" s="43"/>
      <c r="WJ9" s="43"/>
      <c r="WK9" s="43"/>
      <c r="WL9" s="43"/>
      <c r="WM9" s="43"/>
      <c r="WN9" s="43"/>
      <c r="WO9" s="43"/>
      <c r="WP9" s="43"/>
      <c r="WQ9" s="43"/>
      <c r="WR9" s="43"/>
      <c r="WS9" s="43"/>
      <c r="WT9" s="43"/>
      <c r="WU9" s="43"/>
      <c r="WV9" s="43"/>
      <c r="WW9" s="43"/>
      <c r="WX9" s="43"/>
      <c r="WY9" s="43"/>
      <c r="WZ9" s="43"/>
      <c r="XA9" s="43"/>
      <c r="XB9" s="43"/>
      <c r="XC9" s="43"/>
      <c r="XD9" s="43"/>
      <c r="XE9" s="43"/>
      <c r="XF9" s="43"/>
      <c r="XG9" s="43"/>
      <c r="XH9" s="43"/>
    </row>
    <row r="10" spans="1:632" s="46" customFormat="1" ht="25.5" customHeight="1" x14ac:dyDescent="0.2">
      <c r="A10" s="152">
        <v>236</v>
      </c>
      <c r="B10" s="152" t="s">
        <v>7</v>
      </c>
      <c r="C10" s="152" t="s">
        <v>7</v>
      </c>
      <c r="D10" s="153" t="s">
        <v>89</v>
      </c>
      <c r="E10" s="154" t="s">
        <v>34</v>
      </c>
      <c r="F10" s="155" t="s">
        <v>90</v>
      </c>
      <c r="G10" s="156">
        <v>44013</v>
      </c>
      <c r="H10" s="156"/>
      <c r="I10" s="146"/>
      <c r="J10" s="152"/>
      <c r="K10" s="150"/>
      <c r="L10" s="157"/>
      <c r="M10" s="157"/>
      <c r="N10" s="151">
        <v>2</v>
      </c>
      <c r="O10" s="151">
        <v>2</v>
      </c>
      <c r="P10" s="45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  <c r="TH10" s="43"/>
      <c r="TI10" s="43"/>
      <c r="TJ10" s="43"/>
      <c r="TK10" s="43"/>
      <c r="TL10" s="43"/>
      <c r="TM10" s="43"/>
      <c r="TN10" s="43"/>
      <c r="TO10" s="43"/>
      <c r="TP10" s="43"/>
      <c r="TQ10" s="43"/>
      <c r="TR10" s="43"/>
      <c r="TS10" s="43"/>
      <c r="TT10" s="43"/>
      <c r="TU10" s="43"/>
      <c r="TV10" s="43"/>
      <c r="TW10" s="43"/>
      <c r="TX10" s="43"/>
      <c r="TY10" s="43"/>
      <c r="TZ10" s="43"/>
      <c r="UA10" s="43"/>
      <c r="UB10" s="43"/>
      <c r="UC10" s="43"/>
      <c r="UD10" s="43"/>
      <c r="UE10" s="43"/>
      <c r="UF10" s="43"/>
      <c r="UG10" s="43"/>
      <c r="UH10" s="43"/>
      <c r="UI10" s="43"/>
      <c r="UJ10" s="43"/>
      <c r="UK10" s="43"/>
      <c r="UL10" s="43"/>
      <c r="UM10" s="43"/>
      <c r="UN10" s="43"/>
      <c r="UO10" s="43"/>
      <c r="UP10" s="43"/>
      <c r="UQ10" s="43"/>
      <c r="UR10" s="43"/>
      <c r="US10" s="43"/>
      <c r="UT10" s="43"/>
      <c r="UU10" s="43"/>
      <c r="UV10" s="43"/>
      <c r="UW10" s="43"/>
      <c r="UX10" s="43"/>
      <c r="UY10" s="43"/>
      <c r="UZ10" s="43"/>
      <c r="VA10" s="43"/>
      <c r="VB10" s="43"/>
      <c r="VC10" s="43"/>
      <c r="VD10" s="43"/>
      <c r="VE10" s="43"/>
      <c r="VF10" s="43"/>
      <c r="VG10" s="43"/>
      <c r="VH10" s="43"/>
      <c r="VI10" s="43"/>
      <c r="VJ10" s="43"/>
      <c r="VK10" s="43"/>
      <c r="VL10" s="43"/>
      <c r="VM10" s="43"/>
      <c r="VN10" s="43"/>
      <c r="VO10" s="43"/>
      <c r="VP10" s="43"/>
      <c r="VQ10" s="43"/>
      <c r="VR10" s="43"/>
      <c r="VS10" s="43"/>
      <c r="VT10" s="43"/>
      <c r="VU10" s="43"/>
      <c r="VV10" s="43"/>
      <c r="VW10" s="43"/>
      <c r="VX10" s="43"/>
      <c r="VY10" s="43"/>
      <c r="VZ10" s="43"/>
      <c r="WA10" s="43"/>
      <c r="WB10" s="43"/>
      <c r="WC10" s="43"/>
      <c r="WD10" s="43"/>
      <c r="WE10" s="43"/>
      <c r="WF10" s="43"/>
      <c r="WG10" s="43"/>
      <c r="WH10" s="43"/>
      <c r="WI10" s="43"/>
      <c r="WJ10" s="43"/>
      <c r="WK10" s="43"/>
      <c r="WL10" s="43"/>
      <c r="WM10" s="43"/>
      <c r="WN10" s="43"/>
      <c r="WO10" s="43"/>
      <c r="WP10" s="43"/>
      <c r="WQ10" s="43"/>
      <c r="WR10" s="43"/>
      <c r="WS10" s="43"/>
      <c r="WT10" s="43"/>
      <c r="WU10" s="43"/>
      <c r="WV10" s="43"/>
      <c r="WW10" s="43"/>
      <c r="WX10" s="43"/>
      <c r="WY10" s="43"/>
      <c r="WZ10" s="43"/>
      <c r="XA10" s="43"/>
      <c r="XB10" s="43"/>
      <c r="XC10" s="43"/>
      <c r="XD10" s="43"/>
      <c r="XE10" s="43"/>
      <c r="XF10" s="43"/>
      <c r="XG10" s="43"/>
      <c r="XH10" s="43"/>
    </row>
    <row r="11" spans="1:632" s="46" customFormat="1" ht="25.5" customHeight="1" x14ac:dyDescent="0.2">
      <c r="A11" s="23">
        <v>237</v>
      </c>
      <c r="B11" s="23" t="s">
        <v>7</v>
      </c>
      <c r="C11" s="23" t="s">
        <v>7</v>
      </c>
      <c r="D11" s="70" t="s">
        <v>11</v>
      </c>
      <c r="E11" s="71" t="s">
        <v>33</v>
      </c>
      <c r="F11" s="72" t="s">
        <v>23</v>
      </c>
      <c r="G11" s="73">
        <v>42248</v>
      </c>
      <c r="H11" s="73">
        <v>42248</v>
      </c>
      <c r="I11" s="74">
        <v>44074</v>
      </c>
      <c r="J11" s="69" t="s">
        <v>36</v>
      </c>
      <c r="K11" s="132" t="s">
        <v>10</v>
      </c>
      <c r="L11" s="158"/>
      <c r="M11" s="158"/>
      <c r="N11" s="159">
        <v>2</v>
      </c>
      <c r="O11" s="159">
        <v>2</v>
      </c>
      <c r="P11" s="6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  <c r="TH11" s="43"/>
      <c r="TI11" s="43"/>
      <c r="TJ11" s="43"/>
      <c r="TK11" s="43"/>
      <c r="TL11" s="43"/>
      <c r="TM11" s="43"/>
      <c r="TN11" s="43"/>
      <c r="TO11" s="43"/>
      <c r="TP11" s="43"/>
      <c r="TQ11" s="43"/>
      <c r="TR11" s="43"/>
      <c r="TS11" s="43"/>
      <c r="TT11" s="43"/>
      <c r="TU11" s="43"/>
      <c r="TV11" s="43"/>
      <c r="TW11" s="43"/>
      <c r="TX11" s="43"/>
      <c r="TY11" s="43"/>
      <c r="TZ11" s="43"/>
      <c r="UA11" s="43"/>
      <c r="UB11" s="43"/>
      <c r="UC11" s="43"/>
      <c r="UD11" s="43"/>
      <c r="UE11" s="43"/>
      <c r="UF11" s="43"/>
      <c r="UG11" s="43"/>
      <c r="UH11" s="43"/>
      <c r="UI11" s="43"/>
      <c r="UJ11" s="43"/>
      <c r="UK11" s="43"/>
      <c r="UL11" s="43"/>
      <c r="UM11" s="43"/>
      <c r="UN11" s="43"/>
      <c r="UO11" s="43"/>
      <c r="UP11" s="43"/>
      <c r="UQ11" s="43"/>
      <c r="UR11" s="43"/>
      <c r="US11" s="43"/>
      <c r="UT11" s="43"/>
      <c r="UU11" s="43"/>
      <c r="UV11" s="43"/>
      <c r="UW11" s="43"/>
      <c r="UX11" s="43"/>
      <c r="UY11" s="43"/>
      <c r="UZ11" s="43"/>
      <c r="VA11" s="43"/>
      <c r="VB11" s="43"/>
      <c r="VC11" s="43"/>
      <c r="VD11" s="43"/>
      <c r="VE11" s="43"/>
      <c r="VF11" s="43"/>
      <c r="VG11" s="43"/>
      <c r="VH11" s="43"/>
      <c r="VI11" s="43"/>
      <c r="VJ11" s="43"/>
      <c r="VK11" s="43"/>
      <c r="VL11" s="43"/>
      <c r="VM11" s="43"/>
      <c r="VN11" s="43"/>
      <c r="VO11" s="43"/>
      <c r="VP11" s="43"/>
      <c r="VQ11" s="43"/>
      <c r="VR11" s="43"/>
      <c r="VS11" s="43"/>
      <c r="VT11" s="43"/>
      <c r="VU11" s="43"/>
      <c r="VV11" s="43"/>
      <c r="VW11" s="43"/>
      <c r="VX11" s="43"/>
      <c r="VY11" s="43"/>
      <c r="VZ11" s="43"/>
      <c r="WA11" s="43"/>
      <c r="WB11" s="43"/>
      <c r="WC11" s="43"/>
      <c r="WD11" s="43"/>
      <c r="WE11" s="43"/>
      <c r="WF11" s="43"/>
      <c r="WG11" s="43"/>
      <c r="WH11" s="43"/>
      <c r="WI11" s="43"/>
      <c r="WJ11" s="43"/>
      <c r="WK11" s="43"/>
      <c r="WL11" s="43"/>
      <c r="WM11" s="43"/>
      <c r="WN11" s="43"/>
      <c r="WO11" s="43"/>
      <c r="WP11" s="43"/>
      <c r="WQ11" s="43"/>
      <c r="WR11" s="43"/>
      <c r="WS11" s="43"/>
      <c r="WT11" s="43"/>
      <c r="WU11" s="43"/>
      <c r="WV11" s="43"/>
      <c r="WW11" s="43"/>
      <c r="WX11" s="43"/>
      <c r="WY11" s="43"/>
      <c r="WZ11" s="43"/>
      <c r="XA11" s="43"/>
      <c r="XB11" s="43"/>
      <c r="XC11" s="43"/>
      <c r="XD11" s="43"/>
      <c r="XE11" s="43"/>
      <c r="XF11" s="43"/>
      <c r="XG11" s="43"/>
      <c r="XH11" s="43"/>
    </row>
    <row r="12" spans="1:632" s="65" customFormat="1" ht="25.5" customHeight="1" x14ac:dyDescent="0.2">
      <c r="A12" s="23">
        <v>946</v>
      </c>
      <c r="B12" s="23" t="s">
        <v>12</v>
      </c>
      <c r="C12" s="23" t="s">
        <v>12</v>
      </c>
      <c r="D12" s="24" t="s">
        <v>13</v>
      </c>
      <c r="E12" s="41" t="s">
        <v>33</v>
      </c>
      <c r="F12" s="25" t="s">
        <v>23</v>
      </c>
      <c r="G12" s="26">
        <v>42125</v>
      </c>
      <c r="H12" s="26">
        <v>42125</v>
      </c>
      <c r="I12" s="27">
        <v>44681</v>
      </c>
      <c r="J12" s="23" t="s">
        <v>36</v>
      </c>
      <c r="K12" s="28" t="s">
        <v>10</v>
      </c>
      <c r="L12" s="32"/>
      <c r="M12" s="32"/>
      <c r="N12" s="30">
        <v>1</v>
      </c>
      <c r="O12" s="30">
        <v>1</v>
      </c>
      <c r="P12" s="64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  <c r="TS12" s="43"/>
      <c r="TT12" s="43"/>
      <c r="TU12" s="43"/>
      <c r="TV12" s="43"/>
      <c r="TW12" s="43"/>
      <c r="TX12" s="43"/>
      <c r="TY12" s="43"/>
      <c r="TZ12" s="43"/>
      <c r="UA12" s="43"/>
      <c r="UB12" s="43"/>
      <c r="UC12" s="43"/>
      <c r="UD12" s="43"/>
      <c r="UE12" s="43"/>
      <c r="UF12" s="43"/>
      <c r="UG12" s="43"/>
      <c r="UH12" s="43"/>
      <c r="UI12" s="43"/>
      <c r="UJ12" s="43"/>
      <c r="UK12" s="43"/>
      <c r="UL12" s="43"/>
      <c r="UM12" s="43"/>
      <c r="UN12" s="43"/>
      <c r="UO12" s="43"/>
      <c r="UP12" s="43"/>
      <c r="UQ12" s="43"/>
      <c r="UR12" s="43"/>
      <c r="US12" s="43"/>
      <c r="UT12" s="43"/>
      <c r="UU12" s="43"/>
      <c r="UV12" s="43"/>
      <c r="UW12" s="43"/>
      <c r="UX12" s="43"/>
      <c r="UY12" s="43"/>
      <c r="UZ12" s="43"/>
      <c r="VA12" s="43"/>
      <c r="VB12" s="43"/>
      <c r="VC12" s="43"/>
      <c r="VD12" s="43"/>
      <c r="VE12" s="43"/>
      <c r="VF12" s="43"/>
      <c r="VG12" s="43"/>
      <c r="VH12" s="43"/>
      <c r="VI12" s="43"/>
      <c r="VJ12" s="43"/>
      <c r="VK12" s="43"/>
      <c r="VL12" s="43"/>
      <c r="VM12" s="43"/>
      <c r="VN12" s="43"/>
      <c r="VO12" s="43"/>
      <c r="VP12" s="43"/>
      <c r="VQ12" s="43"/>
      <c r="VR12" s="43"/>
      <c r="VS12" s="43"/>
      <c r="VT12" s="43"/>
      <c r="VU12" s="43"/>
      <c r="VV12" s="43"/>
      <c r="VW12" s="43"/>
      <c r="VX12" s="43"/>
      <c r="VY12" s="43"/>
      <c r="VZ12" s="43"/>
      <c r="WA12" s="43"/>
      <c r="WB12" s="43"/>
      <c r="WC12" s="43"/>
      <c r="WD12" s="43"/>
      <c r="WE12" s="43"/>
      <c r="WF12" s="43"/>
      <c r="WG12" s="43"/>
      <c r="WH12" s="43"/>
      <c r="WI12" s="43"/>
      <c r="WJ12" s="43"/>
      <c r="WK12" s="43"/>
      <c r="WL12" s="43"/>
      <c r="WM12" s="43"/>
      <c r="WN12" s="43"/>
      <c r="WO12" s="43"/>
      <c r="WP12" s="43"/>
      <c r="WQ12" s="43"/>
      <c r="WR12" s="43"/>
      <c r="WS12" s="43"/>
      <c r="WT12" s="43"/>
      <c r="WU12" s="43"/>
      <c r="WV12" s="43"/>
      <c r="WW12" s="43"/>
      <c r="WX12" s="43"/>
      <c r="WY12" s="43"/>
      <c r="WZ12" s="43"/>
      <c r="XA12" s="43"/>
      <c r="XB12" s="43"/>
      <c r="XC12" s="43"/>
      <c r="XD12" s="43"/>
      <c r="XE12" s="43"/>
      <c r="XF12" s="43"/>
      <c r="XG12" s="43"/>
      <c r="XH12" s="43"/>
    </row>
    <row r="13" spans="1:632" s="49" customFormat="1" ht="25.5" customHeight="1" x14ac:dyDescent="0.25">
      <c r="A13" s="23">
        <v>947</v>
      </c>
      <c r="B13" s="23" t="s">
        <v>12</v>
      </c>
      <c r="C13" s="23" t="s">
        <v>12</v>
      </c>
      <c r="D13" s="50" t="s">
        <v>80</v>
      </c>
      <c r="E13" s="62" t="s">
        <v>34</v>
      </c>
      <c r="F13" s="51" t="s">
        <v>79</v>
      </c>
      <c r="G13" s="52">
        <v>43191</v>
      </c>
      <c r="H13" s="52">
        <v>43191</v>
      </c>
      <c r="I13" s="53">
        <v>45747</v>
      </c>
      <c r="J13" s="54" t="s">
        <v>36</v>
      </c>
      <c r="K13" s="55">
        <v>45536</v>
      </c>
      <c r="L13" s="66"/>
      <c r="M13" s="76"/>
      <c r="N13" s="67">
        <v>1</v>
      </c>
      <c r="O13" s="67">
        <v>1</v>
      </c>
      <c r="P13" s="48"/>
    </row>
    <row r="14" spans="1:632" s="49" customFormat="1" ht="25.5" customHeight="1" x14ac:dyDescent="0.25">
      <c r="A14" s="23">
        <v>948</v>
      </c>
      <c r="B14" s="23" t="s">
        <v>12</v>
      </c>
      <c r="C14" s="23" t="s">
        <v>12</v>
      </c>
      <c r="D14" s="24" t="s">
        <v>81</v>
      </c>
      <c r="E14" s="41" t="s">
        <v>34</v>
      </c>
      <c r="F14" s="25" t="s">
        <v>82</v>
      </c>
      <c r="G14" s="26">
        <v>43405</v>
      </c>
      <c r="H14" s="26">
        <v>43466</v>
      </c>
      <c r="I14" s="27">
        <v>46022</v>
      </c>
      <c r="J14" s="23" t="s">
        <v>36</v>
      </c>
      <c r="K14" s="29">
        <v>45748</v>
      </c>
      <c r="L14" s="47"/>
      <c r="M14" s="77"/>
      <c r="N14" s="61">
        <v>1</v>
      </c>
      <c r="O14" s="61">
        <v>1</v>
      </c>
      <c r="P14" s="48"/>
    </row>
    <row r="15" spans="1:632" s="49" customFormat="1" ht="25.5" customHeight="1" x14ac:dyDescent="0.25">
      <c r="A15" s="23">
        <v>949</v>
      </c>
      <c r="B15" s="23" t="s">
        <v>12</v>
      </c>
      <c r="C15" s="23" t="s">
        <v>12</v>
      </c>
      <c r="D15" s="24" t="s">
        <v>14</v>
      </c>
      <c r="E15" s="41" t="s">
        <v>33</v>
      </c>
      <c r="F15" s="25" t="s">
        <v>41</v>
      </c>
      <c r="G15" s="26">
        <v>42736</v>
      </c>
      <c r="H15" s="26">
        <v>42736</v>
      </c>
      <c r="I15" s="27">
        <v>45291</v>
      </c>
      <c r="J15" s="23" t="s">
        <v>36</v>
      </c>
      <c r="K15" s="28" t="s">
        <v>10</v>
      </c>
      <c r="L15" s="47"/>
      <c r="M15" s="77"/>
      <c r="N15" s="61">
        <v>1</v>
      </c>
      <c r="O15" s="61">
        <v>1</v>
      </c>
      <c r="P15" s="48"/>
    </row>
    <row r="16" spans="1:632" s="49" customFormat="1" ht="25.5" customHeight="1" x14ac:dyDescent="0.25">
      <c r="A16" s="23">
        <v>950</v>
      </c>
      <c r="B16" s="23" t="s">
        <v>12</v>
      </c>
      <c r="C16" s="23" t="s">
        <v>12</v>
      </c>
      <c r="D16" s="50" t="s">
        <v>15</v>
      </c>
      <c r="E16" s="62" t="s">
        <v>33</v>
      </c>
      <c r="F16" s="51" t="s">
        <v>79</v>
      </c>
      <c r="G16" s="52">
        <v>43221</v>
      </c>
      <c r="H16" s="52">
        <v>43221</v>
      </c>
      <c r="I16" s="53">
        <v>45777</v>
      </c>
      <c r="J16" s="54" t="s">
        <v>36</v>
      </c>
      <c r="K16" s="136" t="s">
        <v>10</v>
      </c>
      <c r="L16" s="66"/>
      <c r="M16" s="76"/>
      <c r="N16" s="67">
        <v>1</v>
      </c>
      <c r="O16" s="67">
        <v>1</v>
      </c>
      <c r="P16" s="48"/>
    </row>
    <row r="17" spans="1:16" s="49" customFormat="1" ht="25.5" customHeight="1" x14ac:dyDescent="0.25">
      <c r="A17" s="23">
        <v>951</v>
      </c>
      <c r="B17" s="23" t="s">
        <v>12</v>
      </c>
      <c r="C17" s="23" t="s">
        <v>12</v>
      </c>
      <c r="D17" s="50" t="s">
        <v>83</v>
      </c>
      <c r="E17" s="62" t="s">
        <v>34</v>
      </c>
      <c r="F17" s="51" t="s">
        <v>82</v>
      </c>
      <c r="G17" s="52">
        <v>43374</v>
      </c>
      <c r="H17" s="52">
        <v>43466</v>
      </c>
      <c r="I17" s="53">
        <v>45291</v>
      </c>
      <c r="J17" s="54" t="s">
        <v>36</v>
      </c>
      <c r="K17" s="55">
        <v>45017</v>
      </c>
      <c r="L17" s="66"/>
      <c r="M17" s="76"/>
      <c r="N17" s="67">
        <v>2</v>
      </c>
      <c r="O17" s="67">
        <v>2</v>
      </c>
      <c r="P17" s="48"/>
    </row>
    <row r="18" spans="1:16" s="49" customFormat="1" ht="25.5" customHeight="1" x14ac:dyDescent="0.25">
      <c r="A18" s="23">
        <v>954</v>
      </c>
      <c r="B18" s="23" t="s">
        <v>12</v>
      </c>
      <c r="C18" s="23" t="s">
        <v>7</v>
      </c>
      <c r="D18" s="24" t="s">
        <v>37</v>
      </c>
      <c r="E18" s="41" t="s">
        <v>33</v>
      </c>
      <c r="F18" s="25" t="s">
        <v>79</v>
      </c>
      <c r="G18" s="26">
        <v>43344</v>
      </c>
      <c r="H18" s="26">
        <v>43344</v>
      </c>
      <c r="I18" s="27">
        <v>45900</v>
      </c>
      <c r="J18" s="23" t="s">
        <v>36</v>
      </c>
      <c r="K18" s="28" t="s">
        <v>10</v>
      </c>
      <c r="L18" s="47"/>
      <c r="M18" s="77"/>
      <c r="N18" s="61">
        <v>1</v>
      </c>
      <c r="O18" s="61">
        <v>1</v>
      </c>
      <c r="P18" s="48"/>
    </row>
    <row r="19" spans="1:16" s="49" customFormat="1" ht="25.5" customHeight="1" x14ac:dyDescent="0.25">
      <c r="A19" s="144">
        <v>955</v>
      </c>
      <c r="B19" s="144" t="s">
        <v>12</v>
      </c>
      <c r="C19" s="144" t="s">
        <v>12</v>
      </c>
      <c r="D19" s="139" t="s">
        <v>89</v>
      </c>
      <c r="E19" s="140" t="s">
        <v>34</v>
      </c>
      <c r="F19" s="141" t="s">
        <v>90</v>
      </c>
      <c r="G19" s="142">
        <v>43922</v>
      </c>
      <c r="H19" s="142"/>
      <c r="I19" s="143"/>
      <c r="J19" s="144"/>
      <c r="K19" s="145"/>
      <c r="L19" s="147"/>
      <c r="M19" s="148"/>
      <c r="N19" s="140">
        <v>1</v>
      </c>
      <c r="O19" s="140">
        <v>1</v>
      </c>
      <c r="P19" s="48"/>
    </row>
    <row r="20" spans="1:16" s="49" customFormat="1" x14ac:dyDescent="0.25">
      <c r="A20" s="69">
        <v>1988</v>
      </c>
      <c r="B20" s="69" t="s">
        <v>12</v>
      </c>
      <c r="C20" s="69" t="s">
        <v>12</v>
      </c>
      <c r="D20" s="70" t="s">
        <v>16</v>
      </c>
      <c r="E20" s="71" t="s">
        <v>33</v>
      </c>
      <c r="F20" s="72" t="s">
        <v>17</v>
      </c>
      <c r="G20" s="73">
        <v>41456</v>
      </c>
      <c r="H20" s="73">
        <v>41456</v>
      </c>
      <c r="I20" s="74">
        <v>44012</v>
      </c>
      <c r="J20" s="69" t="s">
        <v>36</v>
      </c>
      <c r="K20" s="132" t="s">
        <v>10</v>
      </c>
      <c r="L20" s="133"/>
      <c r="M20" s="134"/>
      <c r="N20" s="135"/>
      <c r="O20" s="135"/>
      <c r="P20" s="48"/>
    </row>
    <row r="21" spans="1:16" s="49" customFormat="1" x14ac:dyDescent="0.25">
      <c r="A21" s="69">
        <v>1321</v>
      </c>
      <c r="B21" s="69" t="s">
        <v>12</v>
      </c>
      <c r="C21" s="69" t="s">
        <v>12</v>
      </c>
      <c r="D21" s="70" t="s">
        <v>18</v>
      </c>
      <c r="E21" s="71" t="s">
        <v>33</v>
      </c>
      <c r="F21" s="72" t="s">
        <v>19</v>
      </c>
      <c r="G21" s="73">
        <v>41426</v>
      </c>
      <c r="H21" s="73">
        <v>41426</v>
      </c>
      <c r="I21" s="74">
        <v>43982</v>
      </c>
      <c r="J21" s="69" t="s">
        <v>36</v>
      </c>
      <c r="K21" s="132" t="s">
        <v>10</v>
      </c>
      <c r="L21" s="133"/>
      <c r="M21" s="134"/>
      <c r="N21" s="135"/>
      <c r="O21" s="135"/>
      <c r="P21" s="48"/>
    </row>
    <row r="22" spans="1:16" s="49" customFormat="1" ht="25.5" customHeight="1" x14ac:dyDescent="0.25">
      <c r="A22" s="23">
        <v>959</v>
      </c>
      <c r="B22" s="23" t="s">
        <v>12</v>
      </c>
      <c r="C22" s="23" t="s">
        <v>12</v>
      </c>
      <c r="D22" s="24" t="s">
        <v>20</v>
      </c>
      <c r="E22" s="41" t="s">
        <v>33</v>
      </c>
      <c r="F22" s="25" t="s">
        <v>77</v>
      </c>
      <c r="G22" s="26">
        <v>43101</v>
      </c>
      <c r="H22" s="26">
        <v>43101</v>
      </c>
      <c r="I22" s="27">
        <v>44926</v>
      </c>
      <c r="J22" s="23" t="s">
        <v>36</v>
      </c>
      <c r="K22" s="28" t="s">
        <v>10</v>
      </c>
      <c r="L22" s="47"/>
      <c r="M22" s="77"/>
      <c r="N22" s="61">
        <v>2</v>
      </c>
      <c r="O22" s="61">
        <v>2</v>
      </c>
      <c r="P22" s="48"/>
    </row>
    <row r="23" spans="1:16" s="49" customFormat="1" ht="25.5" customHeight="1" x14ac:dyDescent="0.25">
      <c r="A23" s="23">
        <v>960</v>
      </c>
      <c r="B23" s="23" t="s">
        <v>12</v>
      </c>
      <c r="C23" s="23" t="s">
        <v>12</v>
      </c>
      <c r="D23" s="24" t="s">
        <v>21</v>
      </c>
      <c r="E23" s="41" t="s">
        <v>33</v>
      </c>
      <c r="F23" s="25" t="s">
        <v>82</v>
      </c>
      <c r="G23" s="26">
        <v>43466</v>
      </c>
      <c r="H23" s="26">
        <v>43466</v>
      </c>
      <c r="I23" s="27">
        <v>45291</v>
      </c>
      <c r="J23" s="23" t="s">
        <v>36</v>
      </c>
      <c r="K23" s="28" t="s">
        <v>10</v>
      </c>
      <c r="L23" s="47"/>
      <c r="M23" s="77"/>
      <c r="N23" s="61">
        <v>2</v>
      </c>
      <c r="O23" s="61">
        <v>2</v>
      </c>
      <c r="P23" s="48"/>
    </row>
    <row r="24" spans="1:16" s="49" customFormat="1" ht="25.5" customHeight="1" x14ac:dyDescent="0.25">
      <c r="A24" s="23">
        <v>961</v>
      </c>
      <c r="B24" s="23" t="s">
        <v>12</v>
      </c>
      <c r="C24" s="23" t="s">
        <v>12</v>
      </c>
      <c r="D24" s="50" t="s">
        <v>22</v>
      </c>
      <c r="E24" s="62" t="s">
        <v>33</v>
      </c>
      <c r="F24" s="51" t="s">
        <v>91</v>
      </c>
      <c r="G24" s="52">
        <v>44075</v>
      </c>
      <c r="H24" s="52">
        <v>44075</v>
      </c>
      <c r="I24" s="53">
        <v>45900</v>
      </c>
      <c r="J24" s="54" t="s">
        <v>36</v>
      </c>
      <c r="K24" s="136" t="s">
        <v>10</v>
      </c>
      <c r="L24" s="149"/>
      <c r="M24" s="108"/>
      <c r="N24" s="61">
        <v>2</v>
      </c>
      <c r="O24" s="61">
        <v>2</v>
      </c>
      <c r="P24" s="48"/>
    </row>
    <row r="25" spans="1:16" s="49" customFormat="1" ht="25.5" customHeight="1" x14ac:dyDescent="0.25">
      <c r="A25" s="23">
        <v>963</v>
      </c>
      <c r="B25" s="23" t="s">
        <v>12</v>
      </c>
      <c r="C25" s="23" t="s">
        <v>12</v>
      </c>
      <c r="D25" s="56" t="s">
        <v>24</v>
      </c>
      <c r="E25" s="41" t="s">
        <v>33</v>
      </c>
      <c r="F25" s="25" t="s">
        <v>39</v>
      </c>
      <c r="G25" s="26">
        <v>42583</v>
      </c>
      <c r="H25" s="26">
        <v>42583</v>
      </c>
      <c r="I25" s="27">
        <v>44408</v>
      </c>
      <c r="J25" s="68" t="s">
        <v>36</v>
      </c>
      <c r="K25" s="28" t="s">
        <v>10</v>
      </c>
      <c r="L25" s="47"/>
      <c r="M25" s="77"/>
      <c r="N25" s="61">
        <v>2</v>
      </c>
      <c r="O25" s="61">
        <v>2</v>
      </c>
      <c r="P25" s="48"/>
    </row>
    <row r="26" spans="1:16" s="49" customFormat="1" ht="25.5" customHeight="1" x14ac:dyDescent="0.25">
      <c r="A26" s="23">
        <v>964</v>
      </c>
      <c r="B26" s="23" t="s">
        <v>12</v>
      </c>
      <c r="C26" s="23" t="s">
        <v>12</v>
      </c>
      <c r="D26" s="56" t="s">
        <v>25</v>
      </c>
      <c r="E26" s="41" t="s">
        <v>33</v>
      </c>
      <c r="F26" s="25" t="s">
        <v>77</v>
      </c>
      <c r="G26" s="26">
        <v>43040</v>
      </c>
      <c r="H26" s="26">
        <v>43040</v>
      </c>
      <c r="I26" s="27">
        <v>44865</v>
      </c>
      <c r="J26" s="23" t="s">
        <v>36</v>
      </c>
      <c r="K26" s="28" t="s">
        <v>10</v>
      </c>
      <c r="L26" s="47"/>
      <c r="M26" s="77"/>
      <c r="N26" s="61">
        <v>2</v>
      </c>
      <c r="O26" s="61">
        <v>2</v>
      </c>
      <c r="P26" s="48"/>
    </row>
    <row r="27" spans="1:16" s="49" customFormat="1" ht="25.5" customHeight="1" x14ac:dyDescent="0.25">
      <c r="A27" s="54">
        <v>965</v>
      </c>
      <c r="B27" s="54" t="s">
        <v>12</v>
      </c>
      <c r="C27" s="54" t="s">
        <v>12</v>
      </c>
      <c r="D27" s="50" t="s">
        <v>38</v>
      </c>
      <c r="E27" s="62" t="s">
        <v>34</v>
      </c>
      <c r="F27" s="51" t="s">
        <v>39</v>
      </c>
      <c r="G27" s="52">
        <v>42491</v>
      </c>
      <c r="H27" s="52">
        <v>42491</v>
      </c>
      <c r="I27" s="53">
        <v>44316</v>
      </c>
      <c r="J27" s="54" t="s">
        <v>36</v>
      </c>
      <c r="K27" s="55">
        <v>44136</v>
      </c>
      <c r="L27" s="47"/>
      <c r="M27" s="77"/>
      <c r="N27" s="61">
        <v>2</v>
      </c>
      <c r="O27" s="61">
        <v>2</v>
      </c>
      <c r="P27" s="48"/>
    </row>
    <row r="28" spans="1:16" s="49" customFormat="1" ht="25.5" customHeight="1" thickBot="1" x14ac:dyDescent="0.3">
      <c r="A28" s="131">
        <v>970</v>
      </c>
      <c r="B28" s="23" t="s">
        <v>12</v>
      </c>
      <c r="C28" s="23" t="s">
        <v>12</v>
      </c>
      <c r="D28" s="50" t="s">
        <v>76</v>
      </c>
      <c r="E28" s="62" t="s">
        <v>34</v>
      </c>
      <c r="F28" s="51" t="s">
        <v>77</v>
      </c>
      <c r="G28" s="52">
        <v>43221</v>
      </c>
      <c r="H28" s="52">
        <v>43344</v>
      </c>
      <c r="I28" s="53">
        <v>45169</v>
      </c>
      <c r="J28" s="54" t="s">
        <v>36</v>
      </c>
      <c r="K28" s="55">
        <v>44652</v>
      </c>
      <c r="L28" s="66"/>
      <c r="M28" s="76"/>
      <c r="N28" s="67">
        <v>2</v>
      </c>
      <c r="O28" s="67">
        <v>2</v>
      </c>
      <c r="P28" s="48"/>
    </row>
    <row r="29" spans="1:16" s="49" customFormat="1" x14ac:dyDescent="0.25">
      <c r="A29" s="168">
        <v>971</v>
      </c>
      <c r="B29" s="166" t="s">
        <v>12</v>
      </c>
      <c r="C29" s="163" t="s">
        <v>12</v>
      </c>
      <c r="D29" s="70" t="s">
        <v>26</v>
      </c>
      <c r="E29" s="71" t="s">
        <v>33</v>
      </c>
      <c r="F29" s="72" t="s">
        <v>41</v>
      </c>
      <c r="G29" s="73">
        <v>42795</v>
      </c>
      <c r="H29" s="73">
        <v>42795</v>
      </c>
      <c r="I29" s="164">
        <v>43861</v>
      </c>
      <c r="J29" s="69" t="s">
        <v>36</v>
      </c>
      <c r="K29" s="132" t="s">
        <v>10</v>
      </c>
      <c r="L29" s="133"/>
      <c r="M29" s="134"/>
      <c r="N29" s="135"/>
      <c r="O29" s="135"/>
      <c r="P29" s="48"/>
    </row>
    <row r="30" spans="1:16" s="49" customFormat="1" ht="25.5" customHeight="1" thickBot="1" x14ac:dyDescent="0.3">
      <c r="A30" s="169">
        <v>971</v>
      </c>
      <c r="B30" s="167" t="s">
        <v>12</v>
      </c>
      <c r="C30" s="165" t="s">
        <v>12</v>
      </c>
      <c r="D30" s="153" t="s">
        <v>89</v>
      </c>
      <c r="E30" s="154" t="s">
        <v>34</v>
      </c>
      <c r="F30" s="155" t="s">
        <v>90</v>
      </c>
      <c r="G30" s="156">
        <v>43983</v>
      </c>
      <c r="H30" s="156"/>
      <c r="I30" s="146"/>
      <c r="J30" s="152"/>
      <c r="K30" s="150"/>
      <c r="L30" s="160"/>
      <c r="M30" s="161"/>
      <c r="N30" s="162">
        <v>2</v>
      </c>
      <c r="O30" s="162">
        <v>2</v>
      </c>
      <c r="P30" s="48"/>
    </row>
    <row r="31" spans="1:16" s="49" customFormat="1" ht="25.5" customHeight="1" x14ac:dyDescent="0.25">
      <c r="A31" s="137">
        <v>852</v>
      </c>
      <c r="B31" s="23" t="s">
        <v>12</v>
      </c>
      <c r="C31" s="23" t="s">
        <v>28</v>
      </c>
      <c r="D31" s="24" t="s">
        <v>40</v>
      </c>
      <c r="E31" s="41" t="s">
        <v>33</v>
      </c>
      <c r="F31" s="25" t="s">
        <v>79</v>
      </c>
      <c r="G31" s="26">
        <v>43282</v>
      </c>
      <c r="H31" s="26">
        <v>43282</v>
      </c>
      <c r="I31" s="27">
        <v>45107</v>
      </c>
      <c r="J31" s="23" t="s">
        <v>36</v>
      </c>
      <c r="K31" s="28" t="s">
        <v>10</v>
      </c>
      <c r="L31" s="47"/>
      <c r="M31" s="77"/>
      <c r="N31" s="61">
        <v>2</v>
      </c>
      <c r="O31" s="61">
        <v>2</v>
      </c>
      <c r="P31" s="48"/>
    </row>
    <row r="32" spans="1:16" s="49" customFormat="1" ht="25.5" customHeight="1" x14ac:dyDescent="0.25">
      <c r="A32" s="23">
        <v>1653</v>
      </c>
      <c r="B32" s="23" t="s">
        <v>28</v>
      </c>
      <c r="C32" s="23" t="s">
        <v>28</v>
      </c>
      <c r="D32" s="24" t="s">
        <v>29</v>
      </c>
      <c r="E32" s="41" t="s">
        <v>33</v>
      </c>
      <c r="F32" s="25" t="s">
        <v>77</v>
      </c>
      <c r="G32" s="26">
        <v>43132</v>
      </c>
      <c r="H32" s="26">
        <v>43132</v>
      </c>
      <c r="I32" s="27">
        <v>45688</v>
      </c>
      <c r="J32" s="23" t="s">
        <v>36</v>
      </c>
      <c r="K32" s="28" t="s">
        <v>10</v>
      </c>
      <c r="L32" s="47"/>
      <c r="M32" s="77"/>
      <c r="N32" s="61">
        <v>1</v>
      </c>
      <c r="O32" s="61">
        <v>1</v>
      </c>
      <c r="P32" s="48"/>
    </row>
    <row r="33" spans="1:16" s="49" customFormat="1" ht="25.5" customHeight="1" x14ac:dyDescent="0.25">
      <c r="A33" s="23">
        <v>1654</v>
      </c>
      <c r="B33" s="23" t="s">
        <v>28</v>
      </c>
      <c r="C33" s="23" t="s">
        <v>28</v>
      </c>
      <c r="D33" s="24" t="s">
        <v>30</v>
      </c>
      <c r="E33" s="41" t="s">
        <v>34</v>
      </c>
      <c r="F33" s="25" t="s">
        <v>23</v>
      </c>
      <c r="G33" s="26">
        <v>42248</v>
      </c>
      <c r="H33" s="26">
        <v>42248</v>
      </c>
      <c r="I33" s="27">
        <v>44804</v>
      </c>
      <c r="J33" s="23" t="s">
        <v>36</v>
      </c>
      <c r="K33" s="29">
        <v>44652</v>
      </c>
      <c r="L33" s="47"/>
      <c r="M33" s="77"/>
      <c r="N33" s="61">
        <v>1</v>
      </c>
      <c r="O33" s="61">
        <v>1</v>
      </c>
      <c r="P33" s="48"/>
    </row>
    <row r="34" spans="1:16" s="49" customFormat="1" ht="25.5" customHeight="1" x14ac:dyDescent="0.25">
      <c r="A34" s="23">
        <v>1657</v>
      </c>
      <c r="B34" s="23" t="s">
        <v>28</v>
      </c>
      <c r="C34" s="23" t="s">
        <v>28</v>
      </c>
      <c r="D34" s="24" t="s">
        <v>31</v>
      </c>
      <c r="E34" s="41" t="s">
        <v>35</v>
      </c>
      <c r="F34" s="25" t="s">
        <v>27</v>
      </c>
      <c r="G34" s="26">
        <v>41640</v>
      </c>
      <c r="H34" s="26">
        <v>41640</v>
      </c>
      <c r="I34" s="27">
        <v>44196</v>
      </c>
      <c r="J34" s="23" t="s">
        <v>36</v>
      </c>
      <c r="K34" s="29">
        <v>43983</v>
      </c>
      <c r="L34" s="47"/>
      <c r="M34" s="77"/>
      <c r="N34" s="61">
        <v>1</v>
      </c>
      <c r="O34" s="61">
        <v>1</v>
      </c>
      <c r="P34" s="48"/>
    </row>
    <row r="35" spans="1:16" s="49" customFormat="1" ht="25.5" customHeight="1" x14ac:dyDescent="0.25">
      <c r="A35" s="23">
        <v>1656</v>
      </c>
      <c r="B35" s="23" t="s">
        <v>28</v>
      </c>
      <c r="C35" s="23" t="s">
        <v>28</v>
      </c>
      <c r="D35" s="24" t="s">
        <v>32</v>
      </c>
      <c r="E35" s="41" t="s">
        <v>33</v>
      </c>
      <c r="F35" s="25" t="s">
        <v>39</v>
      </c>
      <c r="G35" s="26">
        <v>42491</v>
      </c>
      <c r="H35" s="26">
        <v>42491</v>
      </c>
      <c r="I35" s="27">
        <v>44316</v>
      </c>
      <c r="J35" s="23" t="s">
        <v>36</v>
      </c>
      <c r="K35" s="28" t="s">
        <v>10</v>
      </c>
      <c r="L35" s="47"/>
      <c r="M35" s="77"/>
      <c r="N35" s="61">
        <v>2</v>
      </c>
      <c r="O35" s="61">
        <v>2</v>
      </c>
      <c r="P35" s="48"/>
    </row>
    <row r="36" spans="1:16" s="49" customFormat="1" ht="25.5" customHeight="1" x14ac:dyDescent="0.25">
      <c r="A36" s="23">
        <v>1571</v>
      </c>
      <c r="B36" s="23" t="s">
        <v>28</v>
      </c>
      <c r="C36" s="23" t="s">
        <v>28</v>
      </c>
      <c r="D36" s="50" t="s">
        <v>78</v>
      </c>
      <c r="E36" s="62" t="s">
        <v>34</v>
      </c>
      <c r="F36" s="51" t="s">
        <v>77</v>
      </c>
      <c r="G36" s="52">
        <v>43040</v>
      </c>
      <c r="H36" s="52">
        <v>43040</v>
      </c>
      <c r="I36" s="53">
        <v>44865</v>
      </c>
      <c r="J36" s="54" t="s">
        <v>36</v>
      </c>
      <c r="K36" s="55">
        <v>44652</v>
      </c>
      <c r="L36" s="47"/>
      <c r="M36" s="77"/>
      <c r="N36" s="61">
        <v>2</v>
      </c>
      <c r="O36" s="61">
        <v>2</v>
      </c>
      <c r="P36" s="48"/>
    </row>
  </sheetData>
  <conditionalFormatting sqref="K6:M6 A7">
    <cfRule type="expression" dxfId="20" priority="10" stopIfTrue="1">
      <formula>#REF!=1</formula>
    </cfRule>
    <cfRule type="expression" dxfId="19" priority="11" stopIfTrue="1">
      <formula>#REF!=1</formula>
    </cfRule>
    <cfRule type="expression" dxfId="18" priority="12" stopIfTrue="1">
      <formula>ISNUMBER(#REF!)</formula>
    </cfRule>
  </conditionalFormatting>
  <conditionalFormatting sqref="N9:O12 A9:J36">
    <cfRule type="expression" dxfId="17" priority="4" stopIfTrue="1">
      <formula>#REF!=1</formula>
    </cfRule>
    <cfRule type="expression" dxfId="16" priority="5" stopIfTrue="1">
      <formula>#REF!=1</formula>
    </cfRule>
    <cfRule type="expression" dxfId="15" priority="6" stopIfTrue="1">
      <formula>ISTEXT(#REF!)</formula>
    </cfRule>
  </conditionalFormatting>
  <conditionalFormatting sqref="L9:M12 K9:K36">
    <cfRule type="expression" dxfId="14" priority="7" stopIfTrue="1">
      <formula>#REF!=1</formula>
    </cfRule>
    <cfRule type="expression" dxfId="13" priority="8" stopIfTrue="1">
      <formula>#REF!=1</formula>
    </cfRule>
    <cfRule type="expression" dxfId="12" priority="9" stopIfTrue="1">
      <formula>ISTEXT(#REF!)</formula>
    </cfRule>
  </conditionalFormatting>
  <hyperlinks>
    <hyperlink ref="P6" r:id="rId1" xr:uid="{00000000-0004-0000-0000-000000000000}"/>
    <hyperlink ref="P5" r:id="rId2" xr:uid="{00000000-0004-0000-0000-000001000000}"/>
  </hyperlinks>
  <pageMargins left="0" right="0" top="0.39370078740157499" bottom="0.39370078740157499" header="0.196850393700787" footer="0.196850393700787"/>
  <pageSetup paperSize="5" scale="69" fitToHeight="25" orientation="landscape" r:id="rId3"/>
  <headerFooter alignWithMargins="0">
    <oddFooter>&amp;CPage &amp;P of/de &amp;N&amp;R&amp;D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K13"/>
  <sheetViews>
    <sheetView topLeftCell="J1" workbookViewId="0">
      <selection activeCell="S21" sqref="S20:S21"/>
    </sheetView>
  </sheetViews>
  <sheetFormatPr defaultColWidth="9.140625" defaultRowHeight="13.5" x14ac:dyDescent="0.25"/>
  <cols>
    <col min="1" max="1" width="7.7109375" style="38" customWidth="1"/>
    <col min="2" max="3" width="10.5703125" style="3" customWidth="1"/>
    <col min="4" max="4" width="9.28515625" style="19" customWidth="1"/>
    <col min="5" max="6" width="20.7109375" style="1" customWidth="1"/>
    <col min="7" max="7" width="9.28515625" style="39" customWidth="1"/>
    <col min="8" max="8" width="5.7109375" style="15" customWidth="1"/>
    <col min="9" max="10" width="10.5703125" style="22" customWidth="1"/>
    <col min="11" max="11" width="7.7109375" style="14" customWidth="1"/>
    <col min="12" max="12" width="7.140625" style="2" customWidth="1"/>
    <col min="13" max="13" width="15.85546875" style="11" customWidth="1"/>
    <col min="14" max="14" width="1.7109375" style="11" customWidth="1"/>
    <col min="15" max="15" width="6.7109375" style="11" customWidth="1"/>
    <col min="16" max="17" width="7.85546875" style="59" customWidth="1"/>
    <col min="18" max="18" width="40.7109375" style="4" customWidth="1"/>
    <col min="19" max="19" width="45.7109375" style="4" customWidth="1"/>
    <col min="20" max="635" width="9.140625" style="17"/>
  </cols>
  <sheetData>
    <row r="1" spans="1:635" ht="15.75" x14ac:dyDescent="0.25">
      <c r="A1" s="35">
        <v>21</v>
      </c>
      <c r="B1" s="5" t="s">
        <v>74</v>
      </c>
      <c r="C1" s="5"/>
      <c r="D1" s="18"/>
      <c r="E1" s="78"/>
      <c r="F1" s="78"/>
      <c r="I1" s="20"/>
      <c r="J1" s="20"/>
      <c r="K1" s="12"/>
      <c r="L1" s="6"/>
      <c r="M1" s="10"/>
      <c r="N1" s="10"/>
      <c r="O1" s="10"/>
      <c r="P1" s="57"/>
      <c r="Q1" s="57"/>
      <c r="R1" s="79" t="s">
        <v>42</v>
      </c>
      <c r="S1" s="80" t="s">
        <v>92</v>
      </c>
    </row>
    <row r="2" spans="1:635" x14ac:dyDescent="0.25">
      <c r="A2" s="36"/>
      <c r="D2" s="9" t="s">
        <v>2</v>
      </c>
      <c r="E2" s="81" t="s">
        <v>87</v>
      </c>
      <c r="F2" s="81"/>
      <c r="G2" s="40"/>
      <c r="I2" s="21"/>
      <c r="J2" s="21"/>
      <c r="K2" s="13"/>
      <c r="L2" s="7"/>
      <c r="M2" s="16"/>
      <c r="N2" s="16"/>
      <c r="O2" s="16"/>
      <c r="P2" s="58"/>
      <c r="Q2" s="58"/>
      <c r="R2" s="79" t="s">
        <v>43</v>
      </c>
      <c r="S2" s="82" t="s">
        <v>93</v>
      </c>
    </row>
    <row r="3" spans="1:635" x14ac:dyDescent="0.25">
      <c r="A3" s="37"/>
      <c r="D3" s="83" t="s">
        <v>44</v>
      </c>
      <c r="E3" s="138" t="s">
        <v>88</v>
      </c>
      <c r="F3" s="84"/>
      <c r="S3" s="8"/>
    </row>
    <row r="4" spans="1:635" s="92" customFormat="1" thickBot="1" x14ac:dyDescent="0.3">
      <c r="A4" s="85"/>
      <c r="B4" s="86"/>
      <c r="C4" s="86"/>
      <c r="D4" s="86"/>
      <c r="E4" s="87"/>
      <c r="F4" s="87"/>
      <c r="G4" s="88"/>
      <c r="H4" s="88"/>
      <c r="I4" s="88"/>
      <c r="J4" s="88"/>
      <c r="K4" s="86"/>
      <c r="L4" s="86"/>
      <c r="M4" s="88"/>
      <c r="N4" s="88"/>
      <c r="O4" s="88"/>
      <c r="P4" s="89"/>
      <c r="Q4" s="89"/>
      <c r="R4" s="90"/>
      <c r="S4" s="91"/>
    </row>
    <row r="5" spans="1:635" ht="18" customHeight="1" thickBot="1" x14ac:dyDescent="0.3">
      <c r="A5" s="37"/>
      <c r="D5" s="170" t="s">
        <v>45</v>
      </c>
      <c r="E5" s="171"/>
      <c r="F5" s="84"/>
      <c r="L5" s="93" t="s">
        <v>46</v>
      </c>
      <c r="P5" s="60" t="s">
        <v>0</v>
      </c>
      <c r="Q5" s="60" t="s">
        <v>1</v>
      </c>
      <c r="S5" s="94"/>
    </row>
    <row r="6" spans="1:635" ht="18" customHeight="1" thickBot="1" x14ac:dyDescent="0.3">
      <c r="A6" s="37"/>
      <c r="D6" s="172"/>
      <c r="E6" s="173"/>
      <c r="F6" s="84"/>
      <c r="L6" s="95">
        <f>COUNTIF(L9:L11,"yes")</f>
        <v>0</v>
      </c>
      <c r="O6" s="96" t="s">
        <v>4</v>
      </c>
      <c r="P6" s="97">
        <f>SUM(P7:P8)</f>
        <v>3</v>
      </c>
      <c r="Q6" s="97">
        <f>SUM(Q7:Q8)</f>
        <v>3</v>
      </c>
      <c r="S6" s="94"/>
    </row>
    <row r="7" spans="1:635" s="114" customFormat="1" ht="27" x14ac:dyDescent="0.2">
      <c r="A7" s="98" t="s">
        <v>49</v>
      </c>
      <c r="B7" s="99" t="s">
        <v>50</v>
      </c>
      <c r="C7" s="99" t="s">
        <v>51</v>
      </c>
      <c r="D7" s="100" t="s">
        <v>52</v>
      </c>
      <c r="E7" s="101" t="s">
        <v>53</v>
      </c>
      <c r="F7" s="102" t="s">
        <v>53</v>
      </c>
      <c r="G7" s="103" t="s">
        <v>54</v>
      </c>
      <c r="H7" s="104" t="s">
        <v>5</v>
      </c>
      <c r="I7" s="105" t="s">
        <v>55</v>
      </c>
      <c r="J7" s="105" t="s">
        <v>56</v>
      </c>
      <c r="K7" s="106" t="s">
        <v>57</v>
      </c>
      <c r="L7" s="99" t="s">
        <v>6</v>
      </c>
      <c r="M7" s="107" t="s">
        <v>58</v>
      </c>
      <c r="N7" s="108"/>
      <c r="O7" s="109" t="s">
        <v>59</v>
      </c>
      <c r="P7" s="110">
        <f>COUNTIF(P9:P11,"1")</f>
        <v>0</v>
      </c>
      <c r="Q7" s="110">
        <f>COUNTIF(Q9:Q11,"1")</f>
        <v>0</v>
      </c>
      <c r="R7" s="111" t="s">
        <v>3</v>
      </c>
      <c r="S7" s="112" t="s">
        <v>60</v>
      </c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  <c r="IT7" s="113"/>
      <c r="IU7" s="113"/>
      <c r="IV7" s="113"/>
      <c r="IW7" s="113"/>
      <c r="IX7" s="113"/>
      <c r="IY7" s="113"/>
      <c r="IZ7" s="113"/>
      <c r="JA7" s="113"/>
      <c r="JB7" s="113"/>
      <c r="JC7" s="113"/>
      <c r="JD7" s="113"/>
      <c r="JE7" s="113"/>
      <c r="JF7" s="113"/>
      <c r="JG7" s="113"/>
      <c r="JH7" s="113"/>
      <c r="JI7" s="113"/>
      <c r="JJ7" s="113"/>
      <c r="JK7" s="113"/>
      <c r="JL7" s="113"/>
      <c r="JM7" s="113"/>
      <c r="JN7" s="113"/>
      <c r="JO7" s="113"/>
      <c r="JP7" s="113"/>
      <c r="JQ7" s="113"/>
      <c r="JR7" s="113"/>
      <c r="JS7" s="113"/>
      <c r="JT7" s="113"/>
      <c r="JU7" s="113"/>
      <c r="JV7" s="113"/>
      <c r="JW7" s="113"/>
      <c r="JX7" s="113"/>
      <c r="JY7" s="113"/>
      <c r="JZ7" s="113"/>
      <c r="KA7" s="113"/>
      <c r="KB7" s="113"/>
      <c r="KC7" s="113"/>
      <c r="KD7" s="113"/>
      <c r="KE7" s="113"/>
      <c r="KF7" s="113"/>
      <c r="KG7" s="113"/>
      <c r="KH7" s="113"/>
      <c r="KI7" s="113"/>
      <c r="KJ7" s="113"/>
      <c r="KK7" s="113"/>
      <c r="KL7" s="113"/>
      <c r="KM7" s="113"/>
      <c r="KN7" s="113"/>
      <c r="KO7" s="113"/>
      <c r="KP7" s="113"/>
      <c r="KQ7" s="113"/>
      <c r="KR7" s="113"/>
      <c r="KS7" s="113"/>
      <c r="KT7" s="113"/>
      <c r="KU7" s="113"/>
      <c r="KV7" s="113"/>
      <c r="KW7" s="113"/>
      <c r="KX7" s="113"/>
      <c r="KY7" s="113"/>
      <c r="KZ7" s="113"/>
      <c r="LA7" s="113"/>
      <c r="LB7" s="113"/>
      <c r="LC7" s="113"/>
      <c r="LD7" s="113"/>
      <c r="LE7" s="113"/>
      <c r="LF7" s="113"/>
      <c r="LG7" s="113"/>
      <c r="LH7" s="113"/>
      <c r="LI7" s="113"/>
      <c r="LJ7" s="113"/>
      <c r="LK7" s="113"/>
      <c r="LL7" s="113"/>
      <c r="LM7" s="113"/>
      <c r="LN7" s="113"/>
      <c r="LO7" s="113"/>
      <c r="LP7" s="113"/>
      <c r="LQ7" s="113"/>
      <c r="LR7" s="113"/>
      <c r="LS7" s="113"/>
      <c r="LT7" s="113"/>
      <c r="LU7" s="113"/>
      <c r="LV7" s="113"/>
      <c r="LW7" s="113"/>
      <c r="LX7" s="113"/>
      <c r="LY7" s="113"/>
      <c r="LZ7" s="113"/>
      <c r="MA7" s="113"/>
      <c r="MB7" s="113"/>
      <c r="MC7" s="113"/>
      <c r="MD7" s="113"/>
      <c r="ME7" s="113"/>
      <c r="MF7" s="113"/>
      <c r="MG7" s="113"/>
      <c r="MH7" s="113"/>
      <c r="MI7" s="113"/>
      <c r="MJ7" s="113"/>
      <c r="MK7" s="113"/>
      <c r="ML7" s="113"/>
      <c r="MM7" s="113"/>
      <c r="MN7" s="113"/>
      <c r="MO7" s="113"/>
      <c r="MP7" s="113"/>
      <c r="MQ7" s="113"/>
      <c r="MR7" s="113"/>
      <c r="MS7" s="113"/>
      <c r="MT7" s="113"/>
      <c r="MU7" s="113"/>
      <c r="MV7" s="113"/>
      <c r="MW7" s="113"/>
      <c r="MX7" s="113"/>
      <c r="MY7" s="113"/>
      <c r="MZ7" s="113"/>
      <c r="NA7" s="113"/>
      <c r="NB7" s="113"/>
      <c r="NC7" s="113"/>
      <c r="ND7" s="113"/>
      <c r="NE7" s="113"/>
      <c r="NF7" s="113"/>
      <c r="NG7" s="113"/>
      <c r="NH7" s="113"/>
      <c r="NI7" s="113"/>
      <c r="NJ7" s="113"/>
      <c r="NK7" s="113"/>
      <c r="NL7" s="113"/>
      <c r="NM7" s="113"/>
      <c r="NN7" s="113"/>
      <c r="NO7" s="113"/>
      <c r="NP7" s="113"/>
      <c r="NQ7" s="113"/>
      <c r="NR7" s="113"/>
      <c r="NS7" s="113"/>
      <c r="NT7" s="113"/>
      <c r="NU7" s="113"/>
      <c r="NV7" s="113"/>
      <c r="NW7" s="113"/>
      <c r="NX7" s="113"/>
      <c r="NY7" s="113"/>
      <c r="NZ7" s="113"/>
      <c r="OA7" s="113"/>
      <c r="OB7" s="113"/>
      <c r="OC7" s="113"/>
      <c r="OD7" s="113"/>
      <c r="OE7" s="113"/>
      <c r="OF7" s="113"/>
      <c r="OG7" s="113"/>
      <c r="OH7" s="113"/>
      <c r="OI7" s="113"/>
      <c r="OJ7" s="113"/>
      <c r="OK7" s="113"/>
      <c r="OL7" s="113"/>
      <c r="OM7" s="113"/>
      <c r="ON7" s="113"/>
      <c r="OO7" s="113"/>
      <c r="OP7" s="113"/>
      <c r="OQ7" s="113"/>
      <c r="OR7" s="113"/>
      <c r="OS7" s="113"/>
      <c r="OT7" s="113"/>
      <c r="OU7" s="113"/>
      <c r="OV7" s="113"/>
      <c r="OW7" s="113"/>
      <c r="OX7" s="113"/>
      <c r="OY7" s="113"/>
      <c r="OZ7" s="113"/>
      <c r="PA7" s="113"/>
      <c r="PB7" s="113"/>
      <c r="PC7" s="113"/>
      <c r="PD7" s="113"/>
      <c r="PE7" s="113"/>
      <c r="PF7" s="113"/>
      <c r="PG7" s="113"/>
      <c r="PH7" s="113"/>
      <c r="PI7" s="113"/>
      <c r="PJ7" s="113"/>
      <c r="PK7" s="113"/>
      <c r="PL7" s="113"/>
      <c r="PM7" s="113"/>
      <c r="PN7" s="113"/>
      <c r="PO7" s="113"/>
      <c r="PP7" s="113"/>
      <c r="PQ7" s="113"/>
      <c r="PR7" s="113"/>
      <c r="PS7" s="113"/>
      <c r="PT7" s="113"/>
      <c r="PU7" s="113"/>
      <c r="PV7" s="113"/>
      <c r="PW7" s="113"/>
      <c r="PX7" s="113"/>
      <c r="PY7" s="113"/>
      <c r="PZ7" s="113"/>
      <c r="QA7" s="113"/>
      <c r="QB7" s="113"/>
      <c r="QC7" s="113"/>
      <c r="QD7" s="113"/>
      <c r="QE7" s="113"/>
      <c r="QF7" s="113"/>
      <c r="QG7" s="113"/>
      <c r="QH7" s="113"/>
      <c r="QI7" s="113"/>
      <c r="QJ7" s="113"/>
      <c r="QK7" s="113"/>
      <c r="QL7" s="113"/>
      <c r="QM7" s="113"/>
      <c r="QN7" s="113"/>
      <c r="QO7" s="113"/>
      <c r="QP7" s="113"/>
      <c r="QQ7" s="113"/>
      <c r="QR7" s="113"/>
      <c r="QS7" s="113"/>
      <c r="QT7" s="113"/>
      <c r="QU7" s="113"/>
      <c r="QV7" s="113"/>
      <c r="QW7" s="113"/>
      <c r="QX7" s="113"/>
      <c r="QY7" s="113"/>
      <c r="QZ7" s="113"/>
      <c r="RA7" s="113"/>
      <c r="RB7" s="113"/>
      <c r="RC7" s="113"/>
      <c r="RD7" s="113"/>
      <c r="RE7" s="113"/>
      <c r="RF7" s="113"/>
      <c r="RG7" s="113"/>
      <c r="RH7" s="113"/>
      <c r="RI7" s="113"/>
      <c r="RJ7" s="113"/>
      <c r="RK7" s="113"/>
      <c r="RL7" s="113"/>
      <c r="RM7" s="113"/>
      <c r="RN7" s="113"/>
      <c r="RO7" s="113"/>
      <c r="RP7" s="113"/>
      <c r="RQ7" s="113"/>
      <c r="RR7" s="113"/>
      <c r="RS7" s="113"/>
      <c r="RT7" s="113"/>
      <c r="RU7" s="113"/>
      <c r="RV7" s="113"/>
      <c r="RW7" s="113"/>
      <c r="RX7" s="113"/>
      <c r="RY7" s="113"/>
      <c r="RZ7" s="113"/>
      <c r="SA7" s="113"/>
      <c r="SB7" s="113"/>
      <c r="SC7" s="113"/>
      <c r="SD7" s="113"/>
      <c r="SE7" s="113"/>
      <c r="SF7" s="113"/>
      <c r="SG7" s="113"/>
      <c r="SH7" s="113"/>
      <c r="SI7" s="113"/>
      <c r="SJ7" s="113"/>
      <c r="SK7" s="113"/>
      <c r="SL7" s="113"/>
      <c r="SM7" s="113"/>
      <c r="SN7" s="113"/>
      <c r="SO7" s="113"/>
      <c r="SP7" s="113"/>
      <c r="SQ7" s="113"/>
      <c r="SR7" s="113"/>
      <c r="SS7" s="113"/>
      <c r="ST7" s="113"/>
      <c r="SU7" s="113"/>
      <c r="SV7" s="113"/>
      <c r="SW7" s="113"/>
      <c r="SX7" s="113"/>
      <c r="SY7" s="113"/>
      <c r="SZ7" s="113"/>
      <c r="TA7" s="113"/>
      <c r="TB7" s="113"/>
      <c r="TC7" s="113"/>
      <c r="TD7" s="113"/>
      <c r="TE7" s="113"/>
      <c r="TF7" s="113"/>
      <c r="TG7" s="113"/>
      <c r="TH7" s="113"/>
      <c r="TI7" s="113"/>
      <c r="TJ7" s="113"/>
      <c r="TK7" s="113"/>
      <c r="TL7" s="113"/>
      <c r="TM7" s="113"/>
      <c r="TN7" s="113"/>
      <c r="TO7" s="113"/>
      <c r="TP7" s="113"/>
      <c r="TQ7" s="113"/>
      <c r="TR7" s="113"/>
      <c r="TS7" s="113"/>
      <c r="TT7" s="113"/>
      <c r="TU7" s="113"/>
      <c r="TV7" s="113"/>
      <c r="TW7" s="113"/>
      <c r="TX7" s="113"/>
      <c r="TY7" s="113"/>
      <c r="TZ7" s="113"/>
      <c r="UA7" s="113"/>
      <c r="UB7" s="113"/>
      <c r="UC7" s="113"/>
      <c r="UD7" s="113"/>
      <c r="UE7" s="113"/>
      <c r="UF7" s="113"/>
      <c r="UG7" s="113"/>
      <c r="UH7" s="113"/>
      <c r="UI7" s="113"/>
      <c r="UJ7" s="113"/>
      <c r="UK7" s="113"/>
      <c r="UL7" s="113"/>
      <c r="UM7" s="113"/>
      <c r="UN7" s="113"/>
      <c r="UO7" s="113"/>
      <c r="UP7" s="113"/>
      <c r="UQ7" s="113"/>
      <c r="UR7" s="113"/>
      <c r="US7" s="113"/>
      <c r="UT7" s="113"/>
      <c r="UU7" s="113"/>
      <c r="UV7" s="113"/>
      <c r="UW7" s="113"/>
      <c r="UX7" s="113"/>
      <c r="UY7" s="113"/>
      <c r="UZ7" s="113"/>
      <c r="VA7" s="113"/>
      <c r="VB7" s="113"/>
      <c r="VC7" s="113"/>
      <c r="VD7" s="113"/>
      <c r="VE7" s="113"/>
      <c r="VF7" s="113"/>
      <c r="VG7" s="113"/>
      <c r="VH7" s="113"/>
      <c r="VI7" s="113"/>
      <c r="VJ7" s="113"/>
      <c r="VK7" s="113"/>
      <c r="VL7" s="113"/>
      <c r="VM7" s="113"/>
      <c r="VN7" s="113"/>
      <c r="VO7" s="113"/>
      <c r="VP7" s="113"/>
      <c r="VQ7" s="113"/>
      <c r="VR7" s="113"/>
      <c r="VS7" s="113"/>
      <c r="VT7" s="113"/>
      <c r="VU7" s="113"/>
      <c r="VV7" s="113"/>
      <c r="VW7" s="113"/>
      <c r="VX7" s="113"/>
      <c r="VY7" s="113"/>
      <c r="VZ7" s="113"/>
      <c r="WA7" s="113"/>
      <c r="WB7" s="113"/>
      <c r="WC7" s="113"/>
      <c r="WD7" s="113"/>
      <c r="WE7" s="113"/>
      <c r="WF7" s="113"/>
      <c r="WG7" s="113"/>
      <c r="WH7" s="113"/>
      <c r="WI7" s="113"/>
      <c r="WJ7" s="113"/>
      <c r="WK7" s="113"/>
      <c r="WL7" s="113"/>
      <c r="WM7" s="113"/>
      <c r="WN7" s="113"/>
      <c r="WO7" s="113"/>
      <c r="WP7" s="113"/>
      <c r="WQ7" s="113"/>
      <c r="WR7" s="113"/>
      <c r="WS7" s="113"/>
      <c r="WT7" s="113"/>
      <c r="WU7" s="113"/>
      <c r="WV7" s="113"/>
      <c r="WW7" s="113"/>
      <c r="WX7" s="113"/>
      <c r="WY7" s="113"/>
      <c r="WZ7" s="113"/>
      <c r="XA7" s="113"/>
      <c r="XB7" s="113"/>
      <c r="XC7" s="113"/>
      <c r="XD7" s="113"/>
      <c r="XE7" s="113"/>
      <c r="XF7" s="113"/>
      <c r="XG7" s="113"/>
      <c r="XH7" s="113"/>
      <c r="XI7" s="113"/>
      <c r="XJ7" s="113"/>
      <c r="XK7" s="113"/>
    </row>
    <row r="8" spans="1:635" s="114" customFormat="1" ht="27.75" thickBot="1" x14ac:dyDescent="0.25">
      <c r="A8" s="115" t="s">
        <v>61</v>
      </c>
      <c r="B8" s="116" t="s">
        <v>62</v>
      </c>
      <c r="C8" s="116" t="s">
        <v>63</v>
      </c>
      <c r="D8" s="117" t="s">
        <v>64</v>
      </c>
      <c r="E8" s="118" t="s">
        <v>75</v>
      </c>
      <c r="F8" s="119" t="s">
        <v>75</v>
      </c>
      <c r="G8" s="120" t="s">
        <v>54</v>
      </c>
      <c r="H8" s="121" t="s">
        <v>65</v>
      </c>
      <c r="I8" s="122" t="s">
        <v>66</v>
      </c>
      <c r="J8" s="122" t="s">
        <v>67</v>
      </c>
      <c r="K8" s="123" t="s">
        <v>68</v>
      </c>
      <c r="L8" s="116" t="s">
        <v>69</v>
      </c>
      <c r="M8" s="124" t="s">
        <v>70</v>
      </c>
      <c r="N8" s="108"/>
      <c r="O8" s="125" t="s">
        <v>71</v>
      </c>
      <c r="P8" s="126">
        <f>COUNTIF(P9:P11,"2")</f>
        <v>3</v>
      </c>
      <c r="Q8" s="126">
        <f>COUNTIF(Q9:Q11,"2")</f>
        <v>3</v>
      </c>
      <c r="R8" s="127" t="s">
        <v>72</v>
      </c>
      <c r="S8" s="128" t="s">
        <v>73</v>
      </c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  <c r="IW8" s="113"/>
      <c r="IX8" s="113"/>
      <c r="IY8" s="113"/>
      <c r="IZ8" s="113"/>
      <c r="JA8" s="113"/>
      <c r="JB8" s="113"/>
      <c r="JC8" s="113"/>
      <c r="JD8" s="113"/>
      <c r="JE8" s="113"/>
      <c r="JF8" s="113"/>
      <c r="JG8" s="113"/>
      <c r="JH8" s="113"/>
      <c r="JI8" s="113"/>
      <c r="JJ8" s="113"/>
      <c r="JK8" s="113"/>
      <c r="JL8" s="113"/>
      <c r="JM8" s="113"/>
      <c r="JN8" s="113"/>
      <c r="JO8" s="113"/>
      <c r="JP8" s="113"/>
      <c r="JQ8" s="113"/>
      <c r="JR8" s="113"/>
      <c r="JS8" s="113"/>
      <c r="JT8" s="113"/>
      <c r="JU8" s="113"/>
      <c r="JV8" s="113"/>
      <c r="JW8" s="113"/>
      <c r="JX8" s="113"/>
      <c r="JY8" s="113"/>
      <c r="JZ8" s="113"/>
      <c r="KA8" s="113"/>
      <c r="KB8" s="113"/>
      <c r="KC8" s="113"/>
      <c r="KD8" s="113"/>
      <c r="KE8" s="113"/>
      <c r="KF8" s="113"/>
      <c r="KG8" s="113"/>
      <c r="KH8" s="113"/>
      <c r="KI8" s="113"/>
      <c r="KJ8" s="113"/>
      <c r="KK8" s="113"/>
      <c r="KL8" s="113"/>
      <c r="KM8" s="113"/>
      <c r="KN8" s="113"/>
      <c r="KO8" s="113"/>
      <c r="KP8" s="113"/>
      <c r="KQ8" s="113"/>
      <c r="KR8" s="113"/>
      <c r="KS8" s="113"/>
      <c r="KT8" s="113"/>
      <c r="KU8" s="113"/>
      <c r="KV8" s="113"/>
      <c r="KW8" s="113"/>
      <c r="KX8" s="113"/>
      <c r="KY8" s="113"/>
      <c r="KZ8" s="113"/>
      <c r="LA8" s="113"/>
      <c r="LB8" s="113"/>
      <c r="LC8" s="113"/>
      <c r="LD8" s="113"/>
      <c r="LE8" s="113"/>
      <c r="LF8" s="113"/>
      <c r="LG8" s="113"/>
      <c r="LH8" s="113"/>
      <c r="LI8" s="113"/>
      <c r="LJ8" s="113"/>
      <c r="LK8" s="113"/>
      <c r="LL8" s="113"/>
      <c r="LM8" s="113"/>
      <c r="LN8" s="113"/>
      <c r="LO8" s="113"/>
      <c r="LP8" s="113"/>
      <c r="LQ8" s="113"/>
      <c r="LR8" s="113"/>
      <c r="LS8" s="113"/>
      <c r="LT8" s="113"/>
      <c r="LU8" s="113"/>
      <c r="LV8" s="113"/>
      <c r="LW8" s="113"/>
      <c r="LX8" s="113"/>
      <c r="LY8" s="113"/>
      <c r="LZ8" s="113"/>
      <c r="MA8" s="113"/>
      <c r="MB8" s="113"/>
      <c r="MC8" s="113"/>
      <c r="MD8" s="113"/>
      <c r="ME8" s="113"/>
      <c r="MF8" s="113"/>
      <c r="MG8" s="113"/>
      <c r="MH8" s="113"/>
      <c r="MI8" s="113"/>
      <c r="MJ8" s="113"/>
      <c r="MK8" s="113"/>
      <c r="ML8" s="113"/>
      <c r="MM8" s="113"/>
      <c r="MN8" s="113"/>
      <c r="MO8" s="113"/>
      <c r="MP8" s="113"/>
      <c r="MQ8" s="113"/>
      <c r="MR8" s="113"/>
      <c r="MS8" s="113"/>
      <c r="MT8" s="113"/>
      <c r="MU8" s="113"/>
      <c r="MV8" s="113"/>
      <c r="MW8" s="113"/>
      <c r="MX8" s="113"/>
      <c r="MY8" s="113"/>
      <c r="MZ8" s="113"/>
      <c r="NA8" s="113"/>
      <c r="NB8" s="113"/>
      <c r="NC8" s="113"/>
      <c r="ND8" s="113"/>
      <c r="NE8" s="113"/>
      <c r="NF8" s="113"/>
      <c r="NG8" s="113"/>
      <c r="NH8" s="113"/>
      <c r="NI8" s="113"/>
      <c r="NJ8" s="113"/>
      <c r="NK8" s="113"/>
      <c r="NL8" s="113"/>
      <c r="NM8" s="113"/>
      <c r="NN8" s="113"/>
      <c r="NO8" s="113"/>
      <c r="NP8" s="113"/>
      <c r="NQ8" s="113"/>
      <c r="NR8" s="113"/>
      <c r="NS8" s="113"/>
      <c r="NT8" s="113"/>
      <c r="NU8" s="113"/>
      <c r="NV8" s="113"/>
      <c r="NW8" s="113"/>
      <c r="NX8" s="113"/>
      <c r="NY8" s="113"/>
      <c r="NZ8" s="113"/>
      <c r="OA8" s="113"/>
      <c r="OB8" s="113"/>
      <c r="OC8" s="113"/>
      <c r="OD8" s="113"/>
      <c r="OE8" s="113"/>
      <c r="OF8" s="113"/>
      <c r="OG8" s="113"/>
      <c r="OH8" s="113"/>
      <c r="OI8" s="113"/>
      <c r="OJ8" s="113"/>
      <c r="OK8" s="113"/>
      <c r="OL8" s="113"/>
      <c r="OM8" s="113"/>
      <c r="ON8" s="113"/>
      <c r="OO8" s="113"/>
      <c r="OP8" s="113"/>
      <c r="OQ8" s="113"/>
      <c r="OR8" s="113"/>
      <c r="OS8" s="113"/>
      <c r="OT8" s="113"/>
      <c r="OU8" s="113"/>
      <c r="OV8" s="113"/>
      <c r="OW8" s="113"/>
      <c r="OX8" s="113"/>
      <c r="OY8" s="113"/>
      <c r="OZ8" s="113"/>
      <c r="PA8" s="113"/>
      <c r="PB8" s="113"/>
      <c r="PC8" s="113"/>
      <c r="PD8" s="113"/>
      <c r="PE8" s="113"/>
      <c r="PF8" s="113"/>
      <c r="PG8" s="113"/>
      <c r="PH8" s="113"/>
      <c r="PI8" s="113"/>
      <c r="PJ8" s="113"/>
      <c r="PK8" s="113"/>
      <c r="PL8" s="113"/>
      <c r="PM8" s="113"/>
      <c r="PN8" s="113"/>
      <c r="PO8" s="113"/>
      <c r="PP8" s="113"/>
      <c r="PQ8" s="113"/>
      <c r="PR8" s="113"/>
      <c r="PS8" s="113"/>
      <c r="PT8" s="113"/>
      <c r="PU8" s="113"/>
      <c r="PV8" s="113"/>
      <c r="PW8" s="113"/>
      <c r="PX8" s="113"/>
      <c r="PY8" s="113"/>
      <c r="PZ8" s="113"/>
      <c r="QA8" s="113"/>
      <c r="QB8" s="113"/>
      <c r="QC8" s="113"/>
      <c r="QD8" s="113"/>
      <c r="QE8" s="113"/>
      <c r="QF8" s="113"/>
      <c r="QG8" s="113"/>
      <c r="QH8" s="113"/>
      <c r="QI8" s="113"/>
      <c r="QJ8" s="113"/>
      <c r="QK8" s="113"/>
      <c r="QL8" s="113"/>
      <c r="QM8" s="113"/>
      <c r="QN8" s="113"/>
      <c r="QO8" s="113"/>
      <c r="QP8" s="113"/>
      <c r="QQ8" s="113"/>
      <c r="QR8" s="113"/>
      <c r="QS8" s="113"/>
      <c r="QT8" s="113"/>
      <c r="QU8" s="113"/>
      <c r="QV8" s="113"/>
      <c r="QW8" s="113"/>
      <c r="QX8" s="113"/>
      <c r="QY8" s="113"/>
      <c r="QZ8" s="113"/>
      <c r="RA8" s="113"/>
      <c r="RB8" s="113"/>
      <c r="RC8" s="113"/>
      <c r="RD8" s="113"/>
      <c r="RE8" s="113"/>
      <c r="RF8" s="113"/>
      <c r="RG8" s="113"/>
      <c r="RH8" s="113"/>
      <c r="RI8" s="113"/>
      <c r="RJ8" s="113"/>
      <c r="RK8" s="113"/>
      <c r="RL8" s="113"/>
      <c r="RM8" s="113"/>
      <c r="RN8" s="113"/>
      <c r="RO8" s="113"/>
      <c r="RP8" s="113"/>
      <c r="RQ8" s="113"/>
      <c r="RR8" s="113"/>
      <c r="RS8" s="113"/>
      <c r="RT8" s="113"/>
      <c r="RU8" s="113"/>
      <c r="RV8" s="113"/>
      <c r="RW8" s="113"/>
      <c r="RX8" s="113"/>
      <c r="RY8" s="113"/>
      <c r="RZ8" s="113"/>
      <c r="SA8" s="113"/>
      <c r="SB8" s="113"/>
      <c r="SC8" s="113"/>
      <c r="SD8" s="113"/>
      <c r="SE8" s="113"/>
      <c r="SF8" s="113"/>
      <c r="SG8" s="113"/>
      <c r="SH8" s="113"/>
      <c r="SI8" s="113"/>
      <c r="SJ8" s="113"/>
      <c r="SK8" s="113"/>
      <c r="SL8" s="113"/>
      <c r="SM8" s="113"/>
      <c r="SN8" s="113"/>
      <c r="SO8" s="113"/>
      <c r="SP8" s="113"/>
      <c r="SQ8" s="113"/>
      <c r="SR8" s="113"/>
      <c r="SS8" s="113"/>
      <c r="ST8" s="113"/>
      <c r="SU8" s="113"/>
      <c r="SV8" s="113"/>
      <c r="SW8" s="113"/>
      <c r="SX8" s="113"/>
      <c r="SY8" s="113"/>
      <c r="SZ8" s="113"/>
      <c r="TA8" s="113"/>
      <c r="TB8" s="113"/>
      <c r="TC8" s="113"/>
      <c r="TD8" s="113"/>
      <c r="TE8" s="113"/>
      <c r="TF8" s="113"/>
      <c r="TG8" s="113"/>
      <c r="TH8" s="113"/>
      <c r="TI8" s="113"/>
      <c r="TJ8" s="113"/>
      <c r="TK8" s="113"/>
      <c r="TL8" s="113"/>
      <c r="TM8" s="113"/>
      <c r="TN8" s="113"/>
      <c r="TO8" s="113"/>
      <c r="TP8" s="113"/>
      <c r="TQ8" s="113"/>
      <c r="TR8" s="113"/>
      <c r="TS8" s="113"/>
      <c r="TT8" s="113"/>
      <c r="TU8" s="113"/>
      <c r="TV8" s="113"/>
      <c r="TW8" s="113"/>
      <c r="TX8" s="113"/>
      <c r="TY8" s="113"/>
      <c r="TZ8" s="113"/>
      <c r="UA8" s="113"/>
      <c r="UB8" s="113"/>
      <c r="UC8" s="113"/>
      <c r="UD8" s="113"/>
      <c r="UE8" s="113"/>
      <c r="UF8" s="113"/>
      <c r="UG8" s="113"/>
      <c r="UH8" s="113"/>
      <c r="UI8" s="113"/>
      <c r="UJ8" s="113"/>
      <c r="UK8" s="113"/>
      <c r="UL8" s="113"/>
      <c r="UM8" s="113"/>
      <c r="UN8" s="113"/>
      <c r="UO8" s="113"/>
      <c r="UP8" s="113"/>
      <c r="UQ8" s="113"/>
      <c r="UR8" s="113"/>
      <c r="US8" s="113"/>
      <c r="UT8" s="113"/>
      <c r="UU8" s="113"/>
      <c r="UV8" s="113"/>
      <c r="UW8" s="113"/>
      <c r="UX8" s="113"/>
      <c r="UY8" s="113"/>
      <c r="UZ8" s="113"/>
      <c r="VA8" s="113"/>
      <c r="VB8" s="113"/>
      <c r="VC8" s="113"/>
      <c r="VD8" s="113"/>
      <c r="VE8" s="113"/>
      <c r="VF8" s="113"/>
      <c r="VG8" s="113"/>
      <c r="VH8" s="113"/>
      <c r="VI8" s="113"/>
      <c r="VJ8" s="113"/>
      <c r="VK8" s="113"/>
      <c r="VL8" s="113"/>
      <c r="VM8" s="113"/>
      <c r="VN8" s="113"/>
      <c r="VO8" s="113"/>
      <c r="VP8" s="113"/>
      <c r="VQ8" s="113"/>
      <c r="VR8" s="113"/>
      <c r="VS8" s="113"/>
      <c r="VT8" s="113"/>
      <c r="VU8" s="113"/>
      <c r="VV8" s="113"/>
      <c r="VW8" s="113"/>
      <c r="VX8" s="113"/>
      <c r="VY8" s="113"/>
      <c r="VZ8" s="113"/>
      <c r="WA8" s="113"/>
      <c r="WB8" s="113"/>
      <c r="WC8" s="113"/>
      <c r="WD8" s="113"/>
      <c r="WE8" s="113"/>
      <c r="WF8" s="113"/>
      <c r="WG8" s="113"/>
      <c r="WH8" s="113"/>
      <c r="WI8" s="113"/>
      <c r="WJ8" s="113"/>
      <c r="WK8" s="113"/>
      <c r="WL8" s="113"/>
      <c r="WM8" s="113"/>
      <c r="WN8" s="113"/>
      <c r="WO8" s="113"/>
      <c r="WP8" s="113"/>
      <c r="WQ8" s="113"/>
      <c r="WR8" s="113"/>
      <c r="WS8" s="113"/>
      <c r="WT8" s="113"/>
      <c r="WU8" s="113"/>
      <c r="WV8" s="113"/>
      <c r="WW8" s="113"/>
      <c r="WX8" s="113"/>
      <c r="WY8" s="113"/>
      <c r="WZ8" s="113"/>
      <c r="XA8" s="113"/>
      <c r="XB8" s="113"/>
      <c r="XC8" s="113"/>
      <c r="XD8" s="113"/>
      <c r="XE8" s="113"/>
      <c r="XF8" s="113"/>
      <c r="XG8" s="113"/>
      <c r="XH8" s="113"/>
      <c r="XI8" s="113"/>
      <c r="XJ8" s="113"/>
      <c r="XK8" s="113"/>
    </row>
    <row r="9" spans="1:635" s="44" customFormat="1" ht="25.5" customHeight="1" x14ac:dyDescent="0.2">
      <c r="A9" s="23" t="s">
        <v>84</v>
      </c>
      <c r="B9" s="23" t="s">
        <v>12</v>
      </c>
      <c r="C9" s="23" t="s">
        <v>12</v>
      </c>
      <c r="D9" s="129"/>
      <c r="E9" s="130"/>
      <c r="F9" s="24"/>
      <c r="G9" s="41"/>
      <c r="H9" s="25"/>
      <c r="I9" s="26"/>
      <c r="J9" s="26"/>
      <c r="K9" s="27"/>
      <c r="L9" s="23"/>
      <c r="M9" s="28"/>
      <c r="N9" s="31"/>
      <c r="O9" s="33"/>
      <c r="P9" s="75">
        <v>2</v>
      </c>
      <c r="Q9" s="75">
        <v>2</v>
      </c>
      <c r="R9" s="34"/>
      <c r="S9" s="42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  <c r="TG9" s="43"/>
      <c r="TH9" s="43"/>
      <c r="TI9" s="43"/>
      <c r="TJ9" s="43"/>
      <c r="TK9" s="43"/>
      <c r="TL9" s="43"/>
      <c r="TM9" s="43"/>
      <c r="TN9" s="43"/>
      <c r="TO9" s="43"/>
      <c r="TP9" s="43"/>
      <c r="TQ9" s="43"/>
      <c r="TR9" s="43"/>
      <c r="TS9" s="43"/>
      <c r="TT9" s="43"/>
      <c r="TU9" s="43"/>
      <c r="TV9" s="43"/>
      <c r="TW9" s="43"/>
      <c r="TX9" s="43"/>
      <c r="TY9" s="43"/>
      <c r="TZ9" s="43"/>
      <c r="UA9" s="43"/>
      <c r="UB9" s="43"/>
      <c r="UC9" s="43"/>
      <c r="UD9" s="43"/>
      <c r="UE9" s="43"/>
      <c r="UF9" s="43"/>
      <c r="UG9" s="43"/>
      <c r="UH9" s="43"/>
      <c r="UI9" s="43"/>
      <c r="UJ9" s="43"/>
      <c r="UK9" s="43"/>
      <c r="UL9" s="43"/>
      <c r="UM9" s="43"/>
      <c r="UN9" s="43"/>
      <c r="UO9" s="43"/>
      <c r="UP9" s="43"/>
      <c r="UQ9" s="43"/>
      <c r="UR9" s="43"/>
      <c r="US9" s="43"/>
      <c r="UT9" s="43"/>
      <c r="UU9" s="43"/>
      <c r="UV9" s="43"/>
      <c r="UW9" s="43"/>
      <c r="UX9" s="43"/>
      <c r="UY9" s="43"/>
      <c r="UZ9" s="43"/>
      <c r="VA9" s="43"/>
      <c r="VB9" s="43"/>
      <c r="VC9" s="43"/>
      <c r="VD9" s="43"/>
      <c r="VE9" s="43"/>
      <c r="VF9" s="43"/>
      <c r="VG9" s="43"/>
      <c r="VH9" s="43"/>
      <c r="VI9" s="43"/>
      <c r="VJ9" s="43"/>
      <c r="VK9" s="43"/>
      <c r="VL9" s="43"/>
      <c r="VM9" s="43"/>
      <c r="VN9" s="43"/>
      <c r="VO9" s="43"/>
      <c r="VP9" s="43"/>
      <c r="VQ9" s="43"/>
      <c r="VR9" s="43"/>
      <c r="VS9" s="43"/>
      <c r="VT9" s="43"/>
      <c r="VU9" s="43"/>
      <c r="VV9" s="43"/>
      <c r="VW9" s="43"/>
      <c r="VX9" s="43"/>
      <c r="VY9" s="43"/>
      <c r="VZ9" s="43"/>
      <c r="WA9" s="43"/>
      <c r="WB9" s="43"/>
      <c r="WC9" s="43"/>
      <c r="WD9" s="43"/>
      <c r="WE9" s="43"/>
      <c r="WF9" s="43"/>
      <c r="WG9" s="43"/>
      <c r="WH9" s="43"/>
      <c r="WI9" s="43"/>
      <c r="WJ9" s="43"/>
      <c r="WK9" s="43"/>
      <c r="WL9" s="43"/>
      <c r="WM9" s="43"/>
      <c r="WN9" s="43"/>
      <c r="WO9" s="43"/>
      <c r="WP9" s="43"/>
      <c r="WQ9" s="43"/>
      <c r="WR9" s="43"/>
      <c r="WS9" s="43"/>
      <c r="WT9" s="43"/>
      <c r="WU9" s="43"/>
      <c r="WV9" s="43"/>
      <c r="WW9" s="43"/>
      <c r="WX9" s="43"/>
      <c r="WY9" s="43"/>
      <c r="WZ9" s="43"/>
      <c r="XA9" s="43"/>
      <c r="XB9" s="43"/>
      <c r="XC9" s="43"/>
      <c r="XD9" s="43"/>
      <c r="XE9" s="43"/>
      <c r="XF9" s="43"/>
      <c r="XG9" s="43"/>
      <c r="XH9" s="43"/>
      <c r="XI9" s="43"/>
      <c r="XJ9" s="43"/>
      <c r="XK9" s="43"/>
    </row>
    <row r="10" spans="1:635" s="46" customFormat="1" ht="25.5" customHeight="1" x14ac:dyDescent="0.2">
      <c r="A10" s="23" t="s">
        <v>85</v>
      </c>
      <c r="B10" s="23" t="s">
        <v>12</v>
      </c>
      <c r="C10" s="23" t="s">
        <v>12</v>
      </c>
      <c r="D10" s="129"/>
      <c r="E10" s="130"/>
      <c r="F10" s="24"/>
      <c r="G10" s="41"/>
      <c r="H10" s="25"/>
      <c r="I10" s="26"/>
      <c r="J10" s="26"/>
      <c r="K10" s="27"/>
      <c r="L10" s="23"/>
      <c r="M10" s="28"/>
      <c r="N10" s="32"/>
      <c r="O10" s="32"/>
      <c r="P10" s="30">
        <v>2</v>
      </c>
      <c r="Q10" s="30">
        <v>2</v>
      </c>
      <c r="R10" s="34"/>
      <c r="S10" s="45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  <c r="TH10" s="43"/>
      <c r="TI10" s="43"/>
      <c r="TJ10" s="43"/>
      <c r="TK10" s="43"/>
      <c r="TL10" s="43"/>
      <c r="TM10" s="43"/>
      <c r="TN10" s="43"/>
      <c r="TO10" s="43"/>
      <c r="TP10" s="43"/>
      <c r="TQ10" s="43"/>
      <c r="TR10" s="43"/>
      <c r="TS10" s="43"/>
      <c r="TT10" s="43"/>
      <c r="TU10" s="43"/>
      <c r="TV10" s="43"/>
      <c r="TW10" s="43"/>
      <c r="TX10" s="43"/>
      <c r="TY10" s="43"/>
      <c r="TZ10" s="43"/>
      <c r="UA10" s="43"/>
      <c r="UB10" s="43"/>
      <c r="UC10" s="43"/>
      <c r="UD10" s="43"/>
      <c r="UE10" s="43"/>
      <c r="UF10" s="43"/>
      <c r="UG10" s="43"/>
      <c r="UH10" s="43"/>
      <c r="UI10" s="43"/>
      <c r="UJ10" s="43"/>
      <c r="UK10" s="43"/>
      <c r="UL10" s="43"/>
      <c r="UM10" s="43"/>
      <c r="UN10" s="43"/>
      <c r="UO10" s="43"/>
      <c r="UP10" s="43"/>
      <c r="UQ10" s="43"/>
      <c r="UR10" s="43"/>
      <c r="US10" s="43"/>
      <c r="UT10" s="43"/>
      <c r="UU10" s="43"/>
      <c r="UV10" s="43"/>
      <c r="UW10" s="43"/>
      <c r="UX10" s="43"/>
      <c r="UY10" s="43"/>
      <c r="UZ10" s="43"/>
      <c r="VA10" s="43"/>
      <c r="VB10" s="43"/>
      <c r="VC10" s="43"/>
      <c r="VD10" s="43"/>
      <c r="VE10" s="43"/>
      <c r="VF10" s="43"/>
      <c r="VG10" s="43"/>
      <c r="VH10" s="43"/>
      <c r="VI10" s="43"/>
      <c r="VJ10" s="43"/>
      <c r="VK10" s="43"/>
      <c r="VL10" s="43"/>
      <c r="VM10" s="43"/>
      <c r="VN10" s="43"/>
      <c r="VO10" s="43"/>
      <c r="VP10" s="43"/>
      <c r="VQ10" s="43"/>
      <c r="VR10" s="43"/>
      <c r="VS10" s="43"/>
      <c r="VT10" s="43"/>
      <c r="VU10" s="43"/>
      <c r="VV10" s="43"/>
      <c r="VW10" s="43"/>
      <c r="VX10" s="43"/>
      <c r="VY10" s="43"/>
      <c r="VZ10" s="43"/>
      <c r="WA10" s="43"/>
      <c r="WB10" s="43"/>
      <c r="WC10" s="43"/>
      <c r="WD10" s="43"/>
      <c r="WE10" s="43"/>
      <c r="WF10" s="43"/>
      <c r="WG10" s="43"/>
      <c r="WH10" s="43"/>
      <c r="WI10" s="43"/>
      <c r="WJ10" s="43"/>
      <c r="WK10" s="43"/>
      <c r="WL10" s="43"/>
      <c r="WM10" s="43"/>
      <c r="WN10" s="43"/>
      <c r="WO10" s="43"/>
      <c r="WP10" s="43"/>
      <c r="WQ10" s="43"/>
      <c r="WR10" s="43"/>
      <c r="WS10" s="43"/>
      <c r="WT10" s="43"/>
      <c r="WU10" s="43"/>
      <c r="WV10" s="43"/>
      <c r="WW10" s="43"/>
      <c r="WX10" s="43"/>
      <c r="WY10" s="43"/>
      <c r="WZ10" s="43"/>
      <c r="XA10" s="43"/>
      <c r="XB10" s="43"/>
      <c r="XC10" s="43"/>
      <c r="XD10" s="43"/>
      <c r="XE10" s="43"/>
      <c r="XF10" s="43"/>
      <c r="XG10" s="43"/>
      <c r="XH10" s="43"/>
      <c r="XI10" s="43"/>
      <c r="XJ10" s="43"/>
      <c r="XK10" s="43"/>
    </row>
    <row r="11" spans="1:635" s="46" customFormat="1" ht="25.5" customHeight="1" x14ac:dyDescent="0.2">
      <c r="A11" s="23" t="s">
        <v>86</v>
      </c>
      <c r="B11" s="23" t="s">
        <v>28</v>
      </c>
      <c r="C11" s="23" t="s">
        <v>28</v>
      </c>
      <c r="D11" s="129"/>
      <c r="E11" s="130"/>
      <c r="F11" s="24"/>
      <c r="G11" s="41"/>
      <c r="H11" s="25"/>
      <c r="I11" s="26"/>
      <c r="J11" s="26"/>
      <c r="K11" s="27"/>
      <c r="L11" s="23"/>
      <c r="M11" s="28"/>
      <c r="N11" s="32"/>
      <c r="O11" s="32"/>
      <c r="P11" s="30">
        <v>2</v>
      </c>
      <c r="Q11" s="30">
        <v>2</v>
      </c>
      <c r="R11" s="34"/>
      <c r="S11" s="6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  <c r="TH11" s="43"/>
      <c r="TI11" s="43"/>
      <c r="TJ11" s="43"/>
      <c r="TK11" s="43"/>
      <c r="TL11" s="43"/>
      <c r="TM11" s="43"/>
      <c r="TN11" s="43"/>
      <c r="TO11" s="43"/>
      <c r="TP11" s="43"/>
      <c r="TQ11" s="43"/>
      <c r="TR11" s="43"/>
      <c r="TS11" s="43"/>
      <c r="TT11" s="43"/>
      <c r="TU11" s="43"/>
      <c r="TV11" s="43"/>
      <c r="TW11" s="43"/>
      <c r="TX11" s="43"/>
      <c r="TY11" s="43"/>
      <c r="TZ11" s="43"/>
      <c r="UA11" s="43"/>
      <c r="UB11" s="43"/>
      <c r="UC11" s="43"/>
      <c r="UD11" s="43"/>
      <c r="UE11" s="43"/>
      <c r="UF11" s="43"/>
      <c r="UG11" s="43"/>
      <c r="UH11" s="43"/>
      <c r="UI11" s="43"/>
      <c r="UJ11" s="43"/>
      <c r="UK11" s="43"/>
      <c r="UL11" s="43"/>
      <c r="UM11" s="43"/>
      <c r="UN11" s="43"/>
      <c r="UO11" s="43"/>
      <c r="UP11" s="43"/>
      <c r="UQ11" s="43"/>
      <c r="UR11" s="43"/>
      <c r="US11" s="43"/>
      <c r="UT11" s="43"/>
      <c r="UU11" s="43"/>
      <c r="UV11" s="43"/>
      <c r="UW11" s="43"/>
      <c r="UX11" s="43"/>
      <c r="UY11" s="43"/>
      <c r="UZ11" s="43"/>
      <c r="VA11" s="43"/>
      <c r="VB11" s="43"/>
      <c r="VC11" s="43"/>
      <c r="VD11" s="43"/>
      <c r="VE11" s="43"/>
      <c r="VF11" s="43"/>
      <c r="VG11" s="43"/>
      <c r="VH11" s="43"/>
      <c r="VI11" s="43"/>
      <c r="VJ11" s="43"/>
      <c r="VK11" s="43"/>
      <c r="VL11" s="43"/>
      <c r="VM11" s="43"/>
      <c r="VN11" s="43"/>
      <c r="VO11" s="43"/>
      <c r="VP11" s="43"/>
      <c r="VQ11" s="43"/>
      <c r="VR11" s="43"/>
      <c r="VS11" s="43"/>
      <c r="VT11" s="43"/>
      <c r="VU11" s="43"/>
      <c r="VV11" s="43"/>
      <c r="VW11" s="43"/>
      <c r="VX11" s="43"/>
      <c r="VY11" s="43"/>
      <c r="VZ11" s="43"/>
      <c r="WA11" s="43"/>
      <c r="WB11" s="43"/>
      <c r="WC11" s="43"/>
      <c r="WD11" s="43"/>
      <c r="WE11" s="43"/>
      <c r="WF11" s="43"/>
      <c r="WG11" s="43"/>
      <c r="WH11" s="43"/>
      <c r="WI11" s="43"/>
      <c r="WJ11" s="43"/>
      <c r="WK11" s="43"/>
      <c r="WL11" s="43"/>
      <c r="WM11" s="43"/>
      <c r="WN11" s="43"/>
      <c r="WO11" s="43"/>
      <c r="WP11" s="43"/>
      <c r="WQ11" s="43"/>
      <c r="WR11" s="43"/>
      <c r="WS11" s="43"/>
      <c r="WT11" s="43"/>
      <c r="WU11" s="43"/>
      <c r="WV11" s="43"/>
      <c r="WW11" s="43"/>
      <c r="WX11" s="43"/>
      <c r="WY11" s="43"/>
      <c r="WZ11" s="43"/>
      <c r="XA11" s="43"/>
      <c r="XB11" s="43"/>
      <c r="XC11" s="43"/>
      <c r="XD11" s="43"/>
      <c r="XE11" s="43"/>
      <c r="XF11" s="43"/>
      <c r="XG11" s="43"/>
      <c r="XH11" s="43"/>
      <c r="XI11" s="43"/>
      <c r="XJ11" s="43"/>
      <c r="XK11" s="43"/>
    </row>
    <row r="13" spans="1:635" ht="12.75" x14ac:dyDescent="0.2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</row>
  </sheetData>
  <mergeCells count="2">
    <mergeCell ref="D5:E6"/>
    <mergeCell ref="A13:M13"/>
  </mergeCells>
  <conditionalFormatting sqref="M6:O6 A7">
    <cfRule type="expression" dxfId="11" priority="10" stopIfTrue="1">
      <formula>#REF!=1</formula>
    </cfRule>
    <cfRule type="expression" dxfId="10" priority="11" stopIfTrue="1">
      <formula>#REF!=1</formula>
    </cfRule>
    <cfRule type="expression" dxfId="9" priority="12" stopIfTrue="1">
      <formula>ISNUMBER(#REF!)</formula>
    </cfRule>
  </conditionalFormatting>
  <conditionalFormatting sqref="P9:Q11 A9:L11">
    <cfRule type="expression" dxfId="8" priority="4" stopIfTrue="1">
      <formula>#REF!=1</formula>
    </cfRule>
    <cfRule type="expression" dxfId="7" priority="5" stopIfTrue="1">
      <formula>#REF!=1</formula>
    </cfRule>
    <cfRule type="expression" dxfId="6" priority="6" stopIfTrue="1">
      <formula>ISTEXT(#REF!)</formula>
    </cfRule>
  </conditionalFormatting>
  <conditionalFormatting sqref="M9:O11">
    <cfRule type="expression" dxfId="5" priority="7" stopIfTrue="1">
      <formula>#REF!=1</formula>
    </cfRule>
    <cfRule type="expression" dxfId="4" priority="8" stopIfTrue="1">
      <formula>#REF!=1</formula>
    </cfRule>
    <cfRule type="expression" dxfId="3" priority="9" stopIfTrue="1">
      <formula>ISTEXT(#REF!)</formula>
    </cfRule>
  </conditionalFormatting>
  <conditionalFormatting sqref="R9:R11">
    <cfRule type="expression" dxfId="2" priority="1" stopIfTrue="1">
      <formula>#REF!=1</formula>
    </cfRule>
    <cfRule type="expression" dxfId="1" priority="2" stopIfTrue="1">
      <formula>#REF!=1</formula>
    </cfRule>
    <cfRule type="expression" dxfId="0" priority="3" stopIfTrue="1">
      <formula>ISTEXT(#REF!)</formula>
    </cfRule>
  </conditionalFormatting>
  <pageMargins left="0" right="0" top="0.5" bottom="0.5" header="0.3" footer="0.3"/>
  <pageSetup paperSize="5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Guelph-April</vt:lpstr>
      <vt:lpstr>Budget 2018-April</vt:lpstr>
      <vt:lpstr>'Budget 2018-April'!Print_Area</vt:lpstr>
      <vt:lpstr>'Guelph-April'!Print_Area</vt:lpstr>
      <vt:lpstr>'Guelph-April'!Print_Titles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HMP</dc:creator>
  <cp:lastModifiedBy>Ailsa Fullwood</cp:lastModifiedBy>
  <cp:lastPrinted>2018-11-08T14:51:33Z</cp:lastPrinted>
  <dcterms:created xsi:type="dcterms:W3CDTF">2002-06-21T17:52:54Z</dcterms:created>
  <dcterms:modified xsi:type="dcterms:W3CDTF">2020-04-21T18:19:19Z</dcterms:modified>
</cp:coreProperties>
</file>